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1985" yWindow="-15" windowWidth="12030" windowHeight="9855"/>
  </bookViews>
  <sheets>
    <sheet name="Hoja1" sheetId="1" r:id="rId1"/>
  </sheets>
  <externalReferences>
    <externalReference r:id="rId2"/>
    <externalReference r:id="rId3"/>
  </externalReferences>
  <definedNames>
    <definedName name="_xlnm._FilterDatabase" localSheetId="0" hidden="1">Hoja1!$B$18:$L$204</definedName>
    <definedName name="asesores">#REF!</definedName>
    <definedName name="tipo">#REF!</definedName>
    <definedName name="Ys" localSheetId="0">[1]Códigos!$C$169:$C$171</definedName>
  </definedNames>
  <calcPr calcId="145621"/>
</workbook>
</file>

<file path=xl/calcChain.xml><?xml version="1.0" encoding="utf-8"?>
<calcChain xmlns="http://schemas.openxmlformats.org/spreadsheetml/2006/main">
  <c r="I47" i="1" l="1"/>
  <c r="I39" i="1"/>
  <c r="I34" i="1"/>
  <c r="I31" i="1"/>
  <c r="I30" i="1"/>
  <c r="I29" i="1"/>
  <c r="I22" i="1"/>
  <c r="H47" i="1"/>
  <c r="H39" i="1"/>
  <c r="H34" i="1"/>
  <c r="H31" i="1"/>
  <c r="H30" i="1"/>
  <c r="H29" i="1"/>
  <c r="H22" i="1"/>
</calcChain>
</file>

<file path=xl/sharedStrings.xml><?xml version="1.0" encoding="utf-8"?>
<sst xmlns="http://schemas.openxmlformats.org/spreadsheetml/2006/main" count="1470" uniqueCount="250">
  <si>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</si>
  <si>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</si>
  <si>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</si>
  <si>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</si>
  <si>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</si>
  <si>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</si>
  <si>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</si>
  <si>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</si>
  <si>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</si>
  <si>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</si>
  <si>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</si>
  <si>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</si>
  <si>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</si>
  <si>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</si>
  <si>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</si>
  <si>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</si>
  <si>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</si>
  <si>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</si>
  <si>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</si>
  <si>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</si>
  <si>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</si>
  <si>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</si>
  <si>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</si>
  <si>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</si>
  <si>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</si>
  <si>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</si>
  <si>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</si>
  <si>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</si>
  <si>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</si>
  <si>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PRESTACIÓN DEL SERVICIO PARA USO DEL SOFTWARE CONTABLE DENOMINADO AURIGA 7.5 PARA EL INSTITUTO DISTRITAL DE TURISMO</t>
  </si>
  <si>
    <t>ENERO</t>
  </si>
  <si>
    <t>ADQUISICION DE RESPUESTOS PARA EQUIPOS DE COMUNICACIONES</t>
  </si>
  <si>
    <t>ABRIL</t>
  </si>
  <si>
    <t>SUMINISTRO DE ELEMENTOS DE PAPELERÍA Y UTILES DE OFICINA REQUERIDOS POR EL INSTITUTO DISTRITAL DE TURISMO</t>
  </si>
  <si>
    <t>FEBRERO</t>
  </si>
  <si>
    <t>14111507
44103125
44103103 
42261901 
44111500 
44122000
30266501 
31201500 
44121804
44121802
44121615 
44121503
44121708 
44121716 
44121701 
14111530</t>
  </si>
  <si>
    <t>SUMINISTRO DE COMBUSTIBLE, (GASOLINA CORRIENTE), MEDIANTE UN SISTEMA ELECTRÓNICO DE CONTROL PARA EL VEHÍCULO DE LA ENTIDAD.</t>
  </si>
  <si>
    <t>47121701
47131700</t>
  </si>
  <si>
    <t>PRESTAR EL SERVICIO DE ASEO Y CAFETERÍA EN LAS INSTALACIONES DEL INSTITUTO DISTRITAL DE TURISMO, BAJO EL ESQUEMA DE PROVEEDURÍA INTEGRAL (OUTSOURCING), QUE INCLUYA EL SUMINISTRO DE LOS INSUMOS, ELEMENTOS DE ASEO Y  CAFETERÍA Y MAQUINARIA, ASÍ COMO LA PROVISIÓN DEL RECURSO HUMANO CAPACITADO PARA LA EJECUCIÓN DE ACTIVIDADES PROPIAS DE ESTE  SERVICIO.</t>
  </si>
  <si>
    <t>MARZO</t>
  </si>
  <si>
    <t>ADQUISICIÓN DE STICKER AUTOADHESIVOS PARA LA IDENTIFICACIÓN DE LA CORRESPONDENCIA DEL INSTITUTO DISTRITAL DE TURISMO.</t>
  </si>
  <si>
    <t>ADQUISICIÓN DE INSUMOS DE ARCHIVO REQUERIDOS POR EL INSTITUTO DISTRITAL DE TURISMO</t>
  </si>
  <si>
    <t xml:space="preserve">ABRIL </t>
  </si>
  <si>
    <t>ADQUISICIÓN DE ELEMENTOS INHERENTES A LOS SERVICIOS ADMINISTRATIVOS A CARGO DE LA SUBDIRECCIÓN DE GESTIÓN CORPORATIVA Y CONTROL DISCIPLINARIO DEL IDT, DE ACUERDO A LOS LOTES ESTABLECIDOS EN EL PROCESO DE SELECCIÓN.</t>
  </si>
  <si>
    <t>EL ARRENDADOR, DA A TÍTULO DE ARRENDAMIENTO AL ARRENDATARIO EL USO Y GOCE DEL BIEN INMUEBLE UBICADO EN LA AVENIDA CARRERA 24 NO. 40 - 66, BARRIO LA SOLEDAD, LOCALIDAD DE TEUSAQUILLO, DE LA CIUDAD DE BOGOTÁ D.C., EDIFICIO MARIELA DE CARMONA.</t>
  </si>
  <si>
    <t>TOMAR EN CALIDAD DE ARRENDAMIENTO UN INMUEBLE EN LA CIUDAD DE BOGOTA D.C., CON EL FIN DE ACONDICIONAR ZONAS DE ARCHIVO Y ALMACÉN PARA EL INSTITUTO DISTRITAL DE TURISMO</t>
  </si>
  <si>
    <t xml:space="preserve">80141600 80141626
</t>
  </si>
  <si>
    <t>CONTRATAR EL SUMINISTRO DE TIQUETES AÉREOS A DESTINOS NACIONALES E INTERNACIONALES PARA CUBRIR LOS DESPLAZAMIENTOS QUE REQUIERAN LOS(AS) FUNCIONARIOS(AS) DEL INSTITUTO DISTRITAL DE TURISMO.</t>
  </si>
  <si>
    <t>PRESTACIÓN DEL SERVICIO DE MENSAJERÍA EXPRESA PARA EL ENVÍO DE COMUNICACIONES INTERNAS Y EXTERNAS GENERADAS POR EL INSTITUTO DISTRITAL DE TURISMO</t>
  </si>
  <si>
    <t xml:space="preserve">PRESTAR EL SERVICIO DE TRANSPORTE PÚBLICO TERRESTRE AUTOMOTOR ESPECIAL PARA EL INSTITUTO DISTRITAL DE TURISMO" </t>
  </si>
  <si>
    <t>CONTRATAR LA SUSCRIPCION AL PERIODICO "EL TIEMPO" Y "PORTAFOLIO" PARA EL INSTITUTO DISTRITAL DE TURISMO.</t>
  </si>
  <si>
    <t>CONTRATAR LA SUSCRIPCION AL PERIODICO EL ESPECTADOR PARA EL INSTITUTO DISTRITAL DE TURISMO.</t>
  </si>
  <si>
    <t>ADQUISICIÓN DE CARNET PARA LOS SERVIDORES Y CONTRATISTAS DEL INSTITUTO DISTRITAL DE TURISMO</t>
  </si>
  <si>
    <t>PRESTAR  EL SERVICIO  DE MANTENIMIENTO  PREVENTIVO  Y CORRECTIVO,  CON SUMINISTRO DE REPUESTOS  PARA  EL  VEHÍCULO  DE PROPIEDAD DEL INSTITUTO DISTRITAL DE TURISMO.</t>
  </si>
  <si>
    <t>AGOSTO</t>
  </si>
  <si>
    <t>REALIZAR MANTENIMIENTO PREVENTIVO Y CORRECTIVO AL SISTEMA TELEFÓNICO Y LOS PERIFÉRICOS DE LA ENTIDAD, CON SUMINISTROS DE REPUESTOS, DE ACUERDO CON LAS ESPECIFICACIONES TÉCNICAS QUE PRESENTAN LOS EQUIPOS DE COMUNICACIÓN.</t>
  </si>
  <si>
    <t>72101506
72102900</t>
  </si>
  <si>
    <t xml:space="preserve">REALIZAR EL MANTENIMIENTO PREVENTIVO DEL MOBILIARIO RODANTE DEL ARCHIVO CENTRAL </t>
  </si>
  <si>
    <t>CONTRATAR LOS SEGUROS QUE AMPAREN LOS INTERESES PATRIMONIALES ACTUALES Y FUTUROS, ASÍ COMO LOS BIENES DE PROPIEDAD DEL INSTITUTO DISTRITAL DE TURISMO, QUE ESTÉN BAJO SU RESPONSABILIDAD Y CUSTODIA Y AQUELLOS QUE SEAN ADQUIRIDOS PARA DESARROLLAR LAS FUNCIONES INHERENTES A SU ACTIVIDAD Y CUALQUIER OTRA PÓLIZA DE SEGUROS QUE REQUIERA LA ENTIDAD EN EL DESARROLLO DE SU ACTIVIDAD</t>
  </si>
  <si>
    <t>MAYO</t>
  </si>
  <si>
    <t>93141500 93141506</t>
  </si>
  <si>
    <t xml:space="preserve">REALIZACIÓN DE DOS SEMINARIOS ENFOCADOS AL FORTALECIMIENTO INSTITUCIONAL Y EL TRABAJO EN EQUIPO DE CONFORMIDAD CON LAS CONDICIONES ESTABLECIDAS POR EL INSTITUTO DISTRITAL DE TURISMO, A EFECTOS DE DINAMIZAR EL DESARROLLO SOSTENIBLE Y SUSTENTABLE DE LA ACTIVIDAD DEL SERVIDOR PÚBLICO DEL IDT </t>
  </si>
  <si>
    <t>REALIZAR ACTIVIDADES DE FORTALECIMIENTO DEL PROGRAMA DE BIENESTAR SOCIAL DEL INSTITUTO DISTRITAL DE TURISMO, CON EL FIN DE MANTENER Y MEJORAR LAS CONDICIONES DE LOS FUNCIONARIOS DEL INSTITUTO Y LLEVAR A CABO LAS ACTIVIDADES LOGISTICAS QUE SE REQUIERAN PARA LA PRESENTACIÓN DEL BALANCE DE GESTIÓN ANUAL DE LA ENTIDAD</t>
  </si>
  <si>
    <t>PRESTACIÓN DE SERVICIOS PARA LA REALIZACIÓN DE EXÁMENES MÉDICOS OCUPACIONALES Y DE UNA JORNADA DE VACUNACIÓN PARA LOS SERVIDORES PÚBLICOS DEL INSTITUTO DISTRITAL DE TURISMO.</t>
  </si>
  <si>
    <t>ADQUISICIÓN DE ELEMENTOS DE SEGURIDAD Y PRESTACIÓN DEL SERVICIO DE RECARGA DE EXTINTORES CON EL FIN DE DOTAR AL INSTITUTO DISTRITAL DE TURISMO DE LOS EQUIPOS NECESARIOS PARA PREVENIR Y CONTROLAR ACCIDENTES EN LOS LUGARES DE TRABAJO</t>
  </si>
  <si>
    <t>CONTRATACIÓN DIRECTA</t>
  </si>
  <si>
    <t xml:space="preserve"> MENOR CUANTÍA</t>
  </si>
  <si>
    <t>Transferencias (Otros Distrito)</t>
  </si>
  <si>
    <t>NO</t>
  </si>
  <si>
    <t>NA</t>
  </si>
  <si>
    <t>Claudia Yamile Ramirez Hernandez
Subdirectora de Gestión Corporativa y Control Disciplinario 
2170711 Ext. 182
claudia.ramirez@idt.gov.co</t>
  </si>
  <si>
    <t>Gabriel Jose Angulo Anaya Asesor Planeación y Sistemas
gabriel.angulo@idt.gov.co
2170711 ext 104</t>
  </si>
  <si>
    <t>83111601
83121604</t>
  </si>
  <si>
    <t xml:space="preserve">ELABORAR UN ESTUDIO QUE DEFINA LA INTERVENCIÓN A REALIZARSE EN UN ATRACTIVO TURÍSTICO DE BOGOTÁ D.C. </t>
  </si>
  <si>
    <t>CONTRATAR EL DESARROLLO E IMPLEMENTACIÓN DE ACCIONES PARA EL FORTALECIMIENTO Y ADECUACIÓN DE ATRACTIVOS TURÍSTICOS CON MIRAS A LA CONSOLIDACIÓN DE LA OFERTA TURÍSTICA DE BOGOTÁ D.C</t>
  </si>
  <si>
    <t xml:space="preserve">PRESTAR SERVICIOS PROFESIONALES PARA APOYAR LA GESTIÓN DE ACCIONES INTERSECTORIALES Y APOYAR PROYECTOS ESTRATÉGICOS DEFINIDOS POR EL IDT, EN EL MARCO DEL PLAN DISTRITAL DE DESARROLLO BOGOTÁ MEJOR PARA TODOS. </t>
  </si>
  <si>
    <t>PRESTAR SERVICIOS PROFESIONALES PARA APOYAR LA CREACIÓN, RECUPERACIÓN O FORTALECIMIENTO DE ATRACTIVOS TURÍSTICOS DE BOGOTÁ Y SU ENTORNO REGIONAL.</t>
  </si>
  <si>
    <t xml:space="preserve">
PRESTAR SERVICIOS PROFESIONALES PARA REALIZAR LA REVISIÓN DE LOS INSTRUMENTOS DE PLANEACIÓN Y GESTIÓN URBANA PLANEACIÓN RELACIONADOS CON EL SECTOR TURÍSTICO DE BOGOTÁ D.C.
</t>
  </si>
  <si>
    <t>LLEVAR A CABO EL MANTENIMIENTO DE LAS SEÑALES TURÍSTICAS PEATONALES URBANAS, RURALES Y DE ATRACTIVOS DE NATURALEZA INSTALADAS POR EL IDT EN LA CIUDAD DE BOGOTÁ D.C.</t>
  </si>
  <si>
    <t>CONTRATAR LA IMPLEMENTACIÓN DEL SISTEMA DE SEÑALIZACIÓN TURÍSTICA DEFINIDO PARA LA CIUDAD DE BOGOTÁ D.C.</t>
  </si>
  <si>
    <t>PRESTAR SERVICIOS PROFESIONALES PARA REALIZAR SEGUIMIENTO Y ACOMPAÑAMIENTO A PRESTADORES DE SERVICIOS TURÍSTICOS Y CONEXOS A LA CADENA DE VALOR DEL TURISMO PARA FORTALECERLAS LAS EMPRESAS DEL SECTOR EN BOGOTÁ.</t>
  </si>
  <si>
    <t>PRESTAR SERVICIOS PROFESIONALES PARA APOYAR LA ESTRATEGIA DE  DISEÑO E IMPLEMENTACIÓN DEL PRODUCTO TURÍSTICO EN BOGOTÁ Y LA REGIÓN.</t>
  </si>
  <si>
    <t>AUNAR ESFUERZOS TÉCNICOS, ADMINISTRATIVOS Y FINANCIEROS PARA ESTRUCTURAR E IMPLEMENTAR ACCIONES QUE FORTALEZCAN LA COMPETITIVIDAD DE LA OFERTA TURÍSTICA DE BOGOTÁ</t>
  </si>
  <si>
    <t>PRESTAR SERVICIOS PROFESIONALES PARA APOYAR EL DESARROLLO Y EJECUCIÓN DE PROGRAMAS Y PROYECTOS DE DESARROLLO TURÍSTICO LOCAL.</t>
  </si>
  <si>
    <t>PRESTAR SERVICIOS PROFESIONALES PARA APOYAR LOS PROCESO DE FORTALECIMIENTO EMPRESARIAL Y COMPETITIVIDAD DEL SECTOR TURISMO EN BOGOTÁ.</t>
  </si>
  <si>
    <t>PRESTAR SERVICIOS PROFESIONALES PARA APOYAR LOS PROCESOS DEL PROGRAMA COLEGIOS AMIGOS DEL TURISMO NODO BOGOTÁ EN EL MARCO DE CULTURA TURÍSTICA COMO ESTRATEGIA DE APROPIACIÓN DE CIUDAD.</t>
  </si>
  <si>
    <t xml:space="preserve">
PRESTAR SERVICIOS PROFESIONALES PARA REALIZAR ACTIVIDADES DE FORMACIÓN EN MATERIA DE APROPIACIÓN DE CIUDAD Y ALIANZAS ESTRATÉGICAS CON EL SECTOR TURISTICO DE BOGOTÁ.</t>
  </si>
  <si>
    <t>PRESTAR SERVICIOS PROFESIONALES PARA APOYAR LAS ACTIVIDADES DE FORMACIÓN EN IDIOMA INGLÉS, DIRIGIDA A ACTORES DE LA CADENA DE VALOR DEL TURISMO EN BOGOTÁ, ASÍ COMO LA INTERPRETACIÓN Y TRADUCCIÓN DE DOCUMENTOS, PIEZAS, HERRAMIENTAS DIGITALES  A DICHO IDIOMA.</t>
  </si>
  <si>
    <t>AUNAR ESFUERZOS TÉCNICOS ADMINISTRATIVOS Y FINANCIEROS PARA ADELANTAR ACCIONES DE CULTURA TURÍSTICA EN APRPIACIÓN DE CIUDAD A LOS RESIENTES DE BOGOTÁ.</t>
  </si>
  <si>
    <t>PRESTAR SERVICIOS PROFESIONALES PARA APOYAR EL ACOMPAÑAMIENTO A LAS LOCALIDADES EN MATERIA DE TURISMO Y ESTRATEGIAS DE GESTIÓN LOCAL.</t>
  </si>
  <si>
    <t>AUNAR ESFUERZOS TÉCNICOS, ADMINISTRATIVOS Y FINANCIEROS PARA ADELANTAR ACCIONES DE SENSIBILIZACIÓN EN TEMAS CULTURA TURÍSTICA Y APROPIACIÓN DE CIUDAD A LOS RESIENTES DE BOGOTÁ.</t>
  </si>
  <si>
    <t>PRESTAR SERVICIOS PROFESIONALES PARA APOYAR ACCIONES RELACIONADAS CON LA GENERACIÓN DE INFORMACIÓN ESTADÍSTICA SECTORIAL Y LIDERAR EL DISEÑO Y SEGUIMIENTO DE LAS INVESTIGACIONES DE DEMANDA DESARROLLADAS POR EL OBSERVATORIO DE TURISMO DE BOGOTÁ.</t>
  </si>
  <si>
    <t>PRESTAR SERVICIOS PROFESIONALES PARA APOYAR EL DESARROLLO Y SEGUIMIENTO DE LAS INVESTIGACIONES DE DEMANDA DESARROLLADAS POR EL OBSERVATORIO DE TURISMO.</t>
  </si>
  <si>
    <t>PRESTAR SERVICIOS PROFESIONALES PARA APOYAR LA ACTUALIZACIÓN DE INFORMACIÓN DE OFERTA TURÍSTICA DE LA CIUDAD Y EL COMPONENTE DE ANÁLISIS DE PRODUCTO TURÍSTICO DE BOGOTÁ.</t>
  </si>
  <si>
    <t xml:space="preserve">PRESTAR SERVICIOS DE APOYO EN LOS ESTUDIOS DE OFERTA Y DEMANDA PARA LA CARACTERIZACIÓN DEL SUBSECTOR GASTRÓNOMICO ASOCIADO AL SECTOR TURÌSTICO DE BOGOTÁ </t>
  </si>
  <si>
    <t>PRESTAR SERVICIOS PROFESIONALES EN EL COMPONENTE ESTADÍSTICO PARA LA VALIDACIÓN, PROCESAMIENTO Y ANÁLISIS DE DATOS DE LOS ESTUDIOS E INVESTIGACIONES QUE DESARROLLE EL OBSERVATORIO DE TURISMO.</t>
  </si>
  <si>
    <t>PRESTAR SERVICIOS PROFESIONALES PARA APOYAR EL ANÁLISIS DE LA INFORMACIÓN SECTORIAL PRODUCIDA POR EL OBSERVATORIO DE TURISMO Y ORIENTAR EL COMPONENTE ECONÓMICO DE LOS ESTUDIOS QUE SE ADELANTEN EN EL ÁREA.</t>
  </si>
  <si>
    <t>PRESTAR SERVICIOS DE APOYO PARA EL DISEÑO GRÁFICO DE PUBLICACIONES DEL ÁREA, PRESENTACIONES DIGITALES Y DIAGRAMACIÓN Y ANIMACIÓN DEL SITIO WEB DEL SISTEMA DE INFORMACIÓN TURÍSTICA DE BOGOTÁ.</t>
  </si>
  <si>
    <t>PRESTAR SERVICIOS PROFESIONALES PARA APOYAR LA ESTRUCTURACION DE LA INFORMACION GEOGRAFICA DEL IDT</t>
  </si>
  <si>
    <t>PRESTAR LOS SERVICIOS PROFESIONALES PARA EL DESARROLLO DE LAS ACTIVIDADES ADMINISTRATIVAS Y DE SEGUIMIENTO A LA GESTION DEL OBSERVATORIO DE TURISMO.</t>
  </si>
  <si>
    <t>PRESTAR SERVICIOS PARA REALIZAR LA SUPERVISIÓN DE LOS OPERATIVOS DE CAMPO DE LAS INVESTIGACIONES QUE DESARROLLA EL OBSERVATORIO DE TURISMO.</t>
  </si>
  <si>
    <t>PRESTAR SERVICIOS PARA REALIZAR LOS PROCESOS DE CAPTURA DE INFORMACIÓN PRIMARIA Y SECUNDARIA EN EL MARCO DE LAS INVESTIGACIONES QUE DESARROLLA EL OBSERVATORIO DE TURISMO.</t>
  </si>
  <si>
    <t>PRESTAR LOS SERVICIOS DE APOYO A LA GESTIÓN PARA BRINDAR INFORMACIÓN PERSONALIZADA A RESIDENTES Y TURISTAS NACIONALES E INTERNACIONALES, A TRAVÉS DE LOS DIFERENTES CANALES DE ATENCIÓN TURÍSTICA DISPUESTOS POR LA SUBDIRECCIÓN DE PROMOCIÓN Y MERCADEO DEL IDT.</t>
  </si>
  <si>
    <t>PRESTAR SERVICIOS DE APOYO A LA DIRECCIÓN GENERAL PARA FORMULAR, DIRIGIR Y COORDINAR ACCIONES ENCAMINADAS A LOGRAR EL FORTALECIMIENTO DE LA RED DE INFORMACIÓN TURÍSTICA ASÍ COMO ACERCAMIENTOS Y ALIANZAS CON ENTIDADES DEL SECTOR TURISMO.</t>
  </si>
  <si>
    <t>APOYAR LA COORDINACIÓN OPERATIVA DE LA RED DE INFORMACIÓN TURÍSTICA DEL INSTITUTO DISTRITAL DE TURISMO.</t>
  </si>
  <si>
    <t>APOYAR LAS ACTIVIDADES RELACIONADAS CON EL SEGUIMIENTO AL FUNCIONAMIENTO DE LOS PUNTOS DE INFORMACIÓN TURÍSTICA Y BRINDAR  INFORMACIÓN TURÍSTICA EN LOS EVENTOS Y/O SITIOS DONDE SEA ASIGNADO.</t>
  </si>
  <si>
    <t>MEDIANTE EL PRESENTE CONTRATO, OPAIN, ENTREGA AL ARRENDATARIO LA TENENCIA DEL INMUEBLE IDENTIFICADO COMO LOCAL 103 UBICADO EN LA NUEVA TERMINAL DE PASAJEROS DEL AEROPUERTO EL DORADO LUIS CARLOS GALÁN SARMIENTO, LLEGADAS INTERNACIONALES, NIVEL 0,00, CON EL FIN QUE ÉSTE, EN SU CALIDAD DE ARRENDATARIO LLEVE A CABO ÚNICA Y EXCLUSIVAMENTE LA EXPLOTACIÓN COMERCIAL PARA LA INSTALACIÓN DE UN PUNTO DE INFORMACIÓN TURÍSTICA -PIT</t>
  </si>
  <si>
    <t>CONTRATAR SERVICIOS TECNOLÓGICOS DE CANALES DE COMUNICACIÓN, INTERNET CORPORATIVO Y HOSTING DE LOS SITIOS WEB DEL INSTITUTO DISTRITAL DE TURISMO</t>
  </si>
  <si>
    <t>TELMEX SE OBLIGA DENTRO DE LOS PLAZOS, TÉRMINOS  Y CONDICIONES DEL PRESENTE CONTRATO, A PRESTAR AL SUSCRIPTOR, POR SUS PROPIOS MEDIOS O CON LOS TERCEROS, CON PLENA AUTONOMÍA TÉCNICA, FINANCIERA,  ADMINISTRATIVA Y DIRECTIVA EL SERVICIO DE TELECOMUNICACIONES DE REDES LAN Y WIRELESS LAN  ADMINISTRADAS (EN ADELANTE EL SERVICIOS) EL CUAL CONSISTE EN ADMINISTRAR LOS DISPOSITIVOS DE LA RED LAN Y WLAN PARA SWITCHES, ROUTERS Y ACESS POINTS, ASÍ COMO EL MONITOREO DE VARIABLES EN OTROS DISPOSITIVOS DE RED DE ACUERDO CON LAS CONDICIONES, PLAZOS, PRECIOS Y DEMÁS ASPECTOS CONSIGNADOS EN EL PRESENTE CONTRATO Y SUS RESPECTIVOS ANEXOS.</t>
  </si>
  <si>
    <t>ADQUISICIÓN DE ELEMENTOS DE SEGURIDAD  Y PRESTACIÓN DEL SERVICIO DE RECARGA DE EXTINTORES CON EL FIN DE DOTAR AL IDT DE LOS EQUIPOS NECESARIOS PARA PREVENIR Y CONTROLAR ACCIDENTES EN LOS LUGARES DE TRABAJO.</t>
  </si>
  <si>
    <t xml:space="preserve"> PRESTAR LOS SERVICIOS PROFESIONALES PARA EJECUCIÓN DE ACTIVIDADES DE MERCADEO Y DE SEGUIMIENTO A LAS MISMAS, QUE FAVOREZCAN EL POSICIONAMIENTO DE BOGOTÁ COMO DESTINO TURÍSTICO DE ACUERDO CON LOS OBJETIVOS TRAZADOS POR LA ENTIDAD, EN MERCADOS NACIONALES E INTERNACIONALES</t>
  </si>
  <si>
    <t>APOYAR A LA SUBDIRECCIÓN DE PROMOCIÓN Y MERCADEO EN LAS ACTIVIDADES DE PROMOCIÓN TURÍSTICA, PARTICULARMENTE EN LO RELACIONADO CON LA RECEPCIÓN Y ENTREGA DE MATERIAL Y PIEZAS PROMOCIONALES</t>
  </si>
  <si>
    <t>PRESTAR LOS SERVICIOS PROFESIONALES EN PUBLICIDAD Y MERCADEO, TENIENDO COMO FOCO PRINCIPAL EL DISEÑO DE PIEZAS GRÁFICAS PARA APOYO Y REALIZACIÓN DE LAS ACTIVIDADES REQUERIDAS PARA LA PROMOCIÓN TURÍSTICA DE BOGOTÁ.</t>
  </si>
  <si>
    <t>PRESTAR SERVICIOS PROFESIONALES PARA EL DESARROLLO DE ACCIONES DIRECCIONADAS AL  MANEJO DE CAMPAÑAS DIGITALES Y REDES SOCIALES PARA LA PROMOCIÓN DE LA CIUDAD COMO DESTINO TURÍSTICO.</t>
  </si>
  <si>
    <t xml:space="preserve">PRESTAR LOS SERVICIOS PROFESIONALES PARA ADELANTAR LOS PROCESOS ADMINISTRATIVOS, FINANCIEROS, CONTRACTUALES A CARGO DE LA SUBDIRECCIÓN DE PROMOCIÓN Y MERCADEO. </t>
  </si>
  <si>
    <t>ADELANTAR LA ORGANIZACIÓN, ADMINISTRACIÓN, OPERACIÓN Y APOYO LOGÍSTICO DE EVENTOS; Y ADELANTAR LAS ACCIONES PARA EL POSICIONAMIENTO DEL INSTITUTO A TRAVÉS DEL MANEJO DE RELACIONES CON LOS PÚBLICOS, SEGMENTOS DE INTERÉS Y MEDIOS DE COMUNICACIÓN. APOYO LOGÍSTICO ORG. EVENTOS BTL.</t>
  </si>
  <si>
    <t>PROVEER AL INSTITUTO DISTRITAL DE TURISMO, SERVICIOS DE PLANEACIÓN, ORDENACIÓN, COMPRA DE ESPACIOS Y SEGUIMIENTO DE MEDIOS PARA EJECUTAR CAMPAÑAS DE DIVULGACIÓN EN MEDIOS DE COMUNICACIÓN DE CARÁCTER MASIVOS Y DIRECTOS, COMUNITARIOS O ALTERNATIVOS, ADEMÁS DE LA PRODUCCIÓN DE PIEZAS AUDIOVISUALES, QUE SE CONSIDEREN NECESARIAS E INHERENTES A LAS CAMPAÑAS DE PROMOCIÓN TENDIENTES A POSICIONAR A BOGOTÁ COMO DESTINO TURÍSTICO A NIVEL NACIONAL E INTERNACIONAL.</t>
  </si>
  <si>
    <t>CONTRATACIÓN DE CONSULTORÍA PARA REALIZACIÓN  DEL PLAN DE MERCADEO DE BOGOTÁ</t>
  </si>
  <si>
    <t>PLATAFORMA PARA LA AGENDA DE CIUDAD- INTEGRACIÓN  DE ATRACTIVOS MAPAS DIGITALES QR (TURISMO URBANO)</t>
  </si>
  <si>
    <t>CONTRATACIÓN DEL FORTALECIMIENTO DE LA PÁGINA WEB PARA LA PROMOCIÓN TURÍSTICA</t>
  </si>
  <si>
    <t>CONTRATAR EL DESARROLLO Y EJECUCUÓN DE MASSIVE OPEN ONLINE COURSE MOOCS PARA LA CAPACITACIÓN DE LOS PRESTADORES, OPERADORES, Y DEMÁS ACTORES PARA EL POSICIONAMIENTO INTERNACIONAL DE LOS PRODUCTOS TURÍSTICOS A PROMOVER</t>
  </si>
  <si>
    <t xml:space="preserve">CONTRATAR EL DESARROLLO Y FORTALECIMIENTO DE APPS ESPECIALIZADAS A LOS NECESIDADES DE PROMOCIÓN Y MERCADEO </t>
  </si>
  <si>
    <t>PRESTAR LOS SERVICIOS PROFESIONALES PARA REALIZAR EL SEGUIMIENTO DE LAS RELACIONES POLITICO - NORMATIVAS DEL INSTITUTO DISTRITAL DE TURISMO CON EL CONCEJO DE BOGOTA, D.C. Y PARA APOYAR A LA DIRECCION GENERAL EN EL MANEJO DE ASUNTOS PUBLICOS</t>
  </si>
  <si>
    <t>PRESTAR SERVICIOS DE APOYO EN LA ADMINISTRACIÓN DEL APLICATIVO GESTION DOCUMENTAL Y DEMÁS ACTIVIDADES RELACIONADAS CON EL MISMO EN LA DIRECCIÓN GENERAL</t>
  </si>
  <si>
    <t xml:space="preserve">PRESTAR SERVICIOS PROFESIONALES PARA ARTICULAR EL SISTEMA INTEGRADO DE GESTIÓN CON EL PLAN ESTRATÉGICO DEL INSTITUTO DISTRITAL DE TURISMO, ASÍ COMO SU SOSTENIBILIDAD, OPTIMIZACIÓN Y MANTENIMIENTO. </t>
  </si>
  <si>
    <t>PRESTAR SERVICIOS PROFESIONALES PARA LA ADMINISTRACIÓN, MANTENIMIENTO Y EL SEGUIMIENTO AL SISTEMA INTEGRADO DE GESTIÓN-SIG DEL INSTITUTO DISTRITAL DE TURISMO</t>
  </si>
  <si>
    <t xml:space="preserve">PRESTAR SERVICIOS PROFESIONALES PARA APOYAR EL PROCESO DE PLANEACIÓN DE LA INVERSIÓN ACORDE CON LOS OBJETIVOS Y METAS INSTITUCIONALES Y SU ARTICULACIÓN CON LAS POLÍTICAS DISTRITALES. </t>
  </si>
  <si>
    <t>PRESTAR SERVICIOS PROFESIONALES PARA APOYAR LA ADMINISTRACIÓN Y FUNCIONAMIENTO DE LA INFRAESTRUCTURA TECNOLÓGICA DEL IDT, ASÍ COMO DE LOS EQUIPOS, SISTEMAS, REDES DE COMUNICACIÓN Y LA APLICACIÓN DE LAS POLÍTICAS DE SEGURIDAD DE ACUERDO CON LOS LINEAMIENTOS ESTABLECIDOS POR EL SISTEMA INTEGRADO DE GESTIÓN.</t>
  </si>
  <si>
    <t>PRESTAR SERVICIOS PROFESIONALES PARA REALIZAR EL CONTROL, GESTIÓN Y SEGUIMIENTO DE LOS SISTEMAS DE INFORMACIÓN  Y  DE LOS PROCESOS TECNOLÓGICOS  CON LOS QUE CUENTA  LA OFICINA ASESORA DE PLANEACIÓN.</t>
  </si>
  <si>
    <t>PRESTAR SERVICIOS PROFESIONALES PARA REALIZAR EL  SOPORTE  TÉCNICO, MANTENIMIENTO  DE LOS MÓDULOS FINANCIEROS DEL SISTEMA SI CAPITAL DEL INSTITUTO DISTRITAL DE TURISMO.</t>
  </si>
  <si>
    <t>PRESTAR SERVICIOS DE APOYO PARA REALIZAR EL SOPORTE TECNICO Y LABORES DE CONTROL DE PRIMER NIVEL A LOS USUARIOS QUE MANEJAN LAS HERRAMIENTAS Y EQUIPOS TECNOLÓGICOS DEL IDT</t>
  </si>
  <si>
    <t xml:space="preserve">PRESTAR SERVICIOS DE APOYO EN LA ADMINISTRACION DEL APLICATIVO DE GESTION DOCUMENTAL DE LA OFICINA ASESORA DE PLANEACIÓN Y TODAS LAS ACTIVIDADES RELACIONADAS CON EL MISMO. </t>
  </si>
  <si>
    <t xml:space="preserve">PRESTAR SERVICIOS PROFESIONALES PARA REALIZAR  ACTIVIDADES ADMINISTRATIVAS, OPERATIVAS Y DE APOYO EN EL MANEJO DE LOS MÓDULOS SI CAPITAL, Y APOYO EN LOS PROCESOS DE CONTRATACIÓN A CARGO DE LA OFICINA ASESORA DE PLANEACIÓN. </t>
  </si>
  <si>
    <t>PRESTAR SERVICIOS PROFESIONALES PARA LA FORMULACIÓN DE PROYECTOS PARA EL FONDO NACIONAL DE REGALÍAS, ALIANZAS PÚBLICO  - PRIVADAS Y DEMAS PROYECTOS ESPECIALES PARA EL CUMPLIMIENTO DE LAS METAS PLAN DE DESARROLLO</t>
  </si>
  <si>
    <t>CONTRATAR EL SERVICIO DE AUDITORIA EXTERNA DE SEGUIMIENTO A LOS SISTEMA DE GESTIÓN DE CALIDAD Y  AMBIENTAL DEL INSTITUTO DISTRITAL DE TURISMO, DE ACUERDO CON LO DEFINIDO EN LAS NORMAS ISO 9001:2008 Y 14001: 2004 RESPECTIVAMENTE.</t>
  </si>
  <si>
    <t>ADQUISICION DE EQUIPOS NECESARIOS PARA EL DESARROLLO DE LAS ACTIVIDADES MISIONALES Y ADMINISTRATIVAS DEL INSTITUTO DISTRITAL DE TURISMO</t>
  </si>
  <si>
    <t>PRESTAR SERVICIOS PARA EL MANTENIMIENTO PREVENTIVO Y CORRECTIVO DE LOS SERVIDORES, TABLETS, IMPRESORAS, ESCANNERS, UPS Y AIRES ACONDICIONADOS DEL INSTITUTO DE ACUERDO CON LAS ESPECIFICACIONES TÉCNICAS ESTABLECIDAS POR EL IDT.</t>
  </si>
  <si>
    <t>PRESTAR SERVICIOS DE RECEPCIÓN, TRANSPORTE Y CUSTODIA EXTERNA DE MEDIOS MAGNÉTICOS (COPIAS DE SEGURIDAD) CON INFORMACIÓN INSTITUCIONAL DE LA ENTIDAD.</t>
  </si>
  <si>
    <t>ADQUISICIÓN DE LICENCIAS DE CORREO ELECTRÓNICO, LICENCIAS DE RETENCIÓN DE BUZÓN Y EL SOPORTE TÉCNICO PARA EL ADEACUADO FUNCIONAMIENTO DE LA PLATAFORMA TECNOLÓGICA DEL INSTITUTO DISTRITAL DE TURISMO.</t>
  </si>
  <si>
    <t>ADQUISICIÓN DE LICENCIAS ANTIVIRUS PARA LOS EQUIPOS Y SERVIDORES DEL INSTITUTO DISTRITAL DE TURISMO.</t>
  </si>
  <si>
    <t>ADQUISICIÓN DE EQUIPOS Y DESARROLLOS PARA LA IMPLEMENTACIÓN DE PLATAFORMA INTELIGENTE DE TURISMO.</t>
  </si>
  <si>
    <t>ADQUIRIR HARDWARE CON SOFTWARE DE SEGURIDAD Y LA REALIZACIÓN DE HACKING ÉTICO A SERVIDORES Y EQUIPOS DE LA ENTIDAD, QUE ELEVE LOS NIVELES DE INTEGRIDAD, CONFIDENCIALIDAD Y DISPONIBILIDAD DE LA INFORMACIÓN, LOGRANDO UNA UTILIZACIÓN SEGURA Y RACIONAL DE LOS RECURSOS INFORMÁTICOS EN EL INSTITUTO DISTRITAL DE TURISMO.</t>
  </si>
  <si>
    <t>ADQUISICIÓN DE LICENCIAS DE DISEÑO GRAFICO PARA LA CREACIÓN Y EDICIÓN DE LAS PIEZAS GRÁFICAS DEL INSTITUTO DISTRITAL DE TURISMO</t>
  </si>
  <si>
    <t>PRESTACION DE SERVICIOS PROFESIONALES PARA EL ACOMPAÑAMIENTO EN LOS ASUNTOS DE INDOLE JURIDICO, ESPECIALMENTE EN LO RELACIONADO CON LOS PROCESOS DISCIPLINARIOS, A CARGO DE LA SUBDIRECCION DE GESTION CORPORATIVA Y CONTROL DISCIPLINARIO.</t>
  </si>
  <si>
    <t xml:space="preserve">PRESTACION DE SERVICIOS DE APOYO A LA  GESTION EN LA SUBDIRECCION DE GESTION CORPORATIVA Y CONTROL DISCIPLINARIO  EN LOS ASUNTOS RELACIONADOS CON EL PROCESO FINANCIERO. </t>
  </si>
  <si>
    <t>PRESTACIÓN DE SERVICIOS PARA APOYAR OPERATIVA Y ASISTENCIALMENTE A LA SUBDIRECCIÓN DE GESTIÓN CORPORATIVA Y CONTROL DISCIPLINARIO, EN LO RELACIONADO CON ACTIVIDADES DE PLANEACIÓN, PUESTA EN MARCHA, SEGUIMIENTO Y EVALUACIÓN DE LOS PROGRAMAS Y PROYECTOS ADMINISTRATIVOS QUE APOYEN EL CUMPLIMIENTO DE LOS OBJETIVOS MISIONALES DEL INSTITUTO DISTRITAL DE TURISMO.</t>
  </si>
  <si>
    <t>PRESTACIÓN DE SERVICIOS PROFESIONALES PARA REALIZAR LA IMPLEMENTACIÓN, ACTUALIZACIÓN Y SEGUIMIENTO DE LOS INSTRUMENTOS ARCHIVISTICOS DE LA ENTIDAD, Y DEMAS ACTIVIDADES ASIGNADAS DESDE LA SUBDIRECCIÓN CORPORATIVA.</t>
  </si>
  <si>
    <t>PRESTACIÓN DE SERVICIOS PROFESIONALES PARA DESARROLLAR LAS ACTIVIDADES RELACIONADAS CON EL AREA DE ALMACEN E INVENTARIOS, ADEMAS  EL ALISTAMIENTO IMPLEMENTACION PUESTA EN MARCHA Y FUNCIONAMIENTO DE LA INFORMACION EN LOS APLICATIVOS SISCO, SAI Y SAE, DEL SISTEMA SICAPITAL Y DEMAS ACTIVIDADES RELACIONADAS CON LOS INVENTARIOS DE LOS BIENES A CARGO DEL IDT.</t>
  </si>
  <si>
    <t xml:space="preserve">PRESTACION DE SERVICIOS PROFESIONALES PARA  APOYAR A LA SUBDIRECCION DE GESTION CORPORATIVA Y CONTROL DISCIPLINARIO, EN LA PLANEACIÓN, PUESTA EN MARCHA, SEGUIMIENTO Y EVALUACION DE LOS PROGRAMAS Y PROYECTOS ADMINISTRATIVOS QUE APOYEN EL CUMPLIMIENTO DE LOS OBJETIVOS  MISIONALES  DEL INSTITUTO DISTRITAL DE TURISMO. </t>
  </si>
  <si>
    <t>PRESTACIÓN DE SERVICIOS DE APOYO A LA GESTION EN LA RECEPCIÓN Y ATENCIÓN A LA CIUDADANÍA  Y EN LA RADICACIÓN DE DOCUMENTACIÓN INTERNA Y EXTERNA.</t>
  </si>
  <si>
    <t xml:space="preserve">PRESTACIÓN DE SERVICIOS DE APOYO A LA GESTIÓN EN LA SUBDIRECCIÓN DE GESTIÓN CORPORATIVA Y CONTROL DISCIPLINARIO, PARA REALIZAR LAS ACTIVIDADES OPERATIVAS DE RECEPCIÓN Y DISTRIBUCIÓN DE LAS COMUNICACIONES OFICIALES, TRANSFERENCIAS DOCUMENTALES PRIMARIAS Y ORGANIZACIÓN DE DOCUMENTOS EN EL ARCHIVO CENTRAL CON BASE EN LA NORMATIVIDAD ARCHIVÍSTICA VIGENTE.  </t>
  </si>
  <si>
    <t>PRESTACIÓN DE SERVICIOS PROFESIONALES PARA APOYAR LAS ACTIVIDADES RELACIONADAS CON EL TALENTO HUMANO DEL INSTITUTO DISTRITAL DE TURISMO</t>
  </si>
  <si>
    <t>PRESTACIÓN DE SERVICIOS DE APOYO A LA GESTION PARA REALIZAR ACTIVIDADES OPERATIVAS RELACIONADAS  CON EL PROCESO LOGISTICO A CARGO DE LA SUBDIRECCION DE GESTION CORPORATIVA Y CONTROL DISCIPLINARIO</t>
  </si>
  <si>
    <t xml:space="preserve">PRESTACIÓN DE SERVICIOS PARA APOYAR OPERATIVAMENTE A LA SUBDIRECCIÓN DE GESTIÓN CORPORATIVA Y CONTROL DISCIPLINARIO EN LAS ACTIVIDADES DE RECEPCIÓN, ASISTENCIA DE OFICINA Y GESTIÓN DE DOCUMENTOS. </t>
  </si>
  <si>
    <t>PRESTAR SERVICIOS PROFESIONALES PARA EL APOYO A LA IMPLEMENTACIÓN DE LOS SISTEMAS DE INFORMACIÓN APLICATIVOS DE SI CAPITAL DEL IDT ASÍ COMO SEGUIMIENTO Y CONTROL A LA MISMA</t>
  </si>
  <si>
    <t>ADQUISICIÓN DE UN VEHÍCULO OPERATIVO MISIONAL PARA GARANTIZAR LOS DESPLAZAMIENTOS DE LOS FUNCIONARIOS Y CARGUE DE MATERIAL PROMOCIONAL DEL INSTITUTO DISTRITAL DE TURISMO.</t>
  </si>
  <si>
    <t>ADQUISICIÓN DE MOBILIARIO PARA LA ADECUACIÓN Y REORGANIZACIÓN DE LAS ÁREAS DEL IDT.</t>
  </si>
  <si>
    <t>PRESTAR SERVICIOS PROFESIONALES DE PERIODISMO PARA APOYAR, DIVULGAR Y REALIZAR LOS CONTENIDOS NECESARIOS PARA LOS EVENTOS DEL IDT  QUE SEAN DE CARÁCTER  INTERNO  O EXTERNO  Y  REALIZAR EL SEGUIMIENTO, Y HACER ACOMPAÑAMIENTO  MONITOREO CONTINUO DE LOS MISMOS.</t>
  </si>
  <si>
    <t xml:space="preserve">PRESTAR SERVICIOS  PARA REALIZAR LAS ACTIVIDADES DE APOYO  A LOS PROCESOS ADMINISTRATIVOS Y DE SISTEMA INTEGRADO DE GESTIÓN  DE  LA DEPENDENCIA,  HACER SEGUIMIENTO A LAS SOLICITUDES INTERNAS Y EXTERNA  ENVIDAS A LA OFICINA  Y  PRESTAR APOYO A LA  SUPERVISIÓN HACIENDO SEGUIMIENTO AL CUMPLIMIENTO DE LAS OBLIGACIONES DE LOS CONTRATISTAS. </t>
  </si>
  <si>
    <t>PRESTAR LOS SERVICIOS PROFESIONALES EN LA ELABORACIÓN DE PIEZAS AUDIOVISUALES  PARA LA DIVULGACIÓN DE PROGRAMAS, PLANES  Y PROYECTOS  INSTITUCIONALES. DISEÑAR CAMPAÑAS COMUNICATIVAS QUE IMPULSEN  LOS PROGRAMAS DE LA ENTIDAD,  Y HACER EL REGISTRO AUDIOVISUAL DE LAS ACTIVIDADES Y EVENTOS DEL INSTITUTO DISTRITAL DE TURISMO</t>
  </si>
  <si>
    <t xml:space="preserve">PRESTAR SERVICIOS PROFESIONALES EN LA CORRECCIÓN DE ESTILO DE CADA UNO DE LOS DOCUMENTOS, QUE DE CARÁCTER INTERNO O EXTERNO, SEAN  EMITIDOS DESDE EL ÁREA DE COMUNICACIONES.  ASÍ COMO REALIZAR EL CUBRIMIENTO Y ELABORAR LOS CONTENIDOS RELACIONADOS CON  LAS TODAS LAS ACTIVIDADES COMUNICACIONALES  QUE ADELANTE EL INSTITUTO DISTRITAL DE TURISMO.  </t>
  </si>
  <si>
    <t>PRESTAR SERVICIOS PROFESIONALES DE PERIODISMO PARA REDACTAR CONTENIDOS DE PRENSA, RADIO, TV  Y CONTENIDOS DIGITALES, SOBRE LOS PROGRAMAS, PROYECTOS Y   EVENTOS DEL IDT,  GENERANDO INFORMES Y HACIENDO SEGUIMIENTO  A SU FUTURA PUBLICACIÓN EN MEDIOS, ASÍ COMO EL MONITOREO GENERAL A NOTICIAS DE TURISMO.</t>
  </si>
  <si>
    <t>PRESTAR  LOS SERVICIOS PROFESIONALES  EN LA ADMINISTRACIÓN  Y MANEJO DE LAS REDES SOCIALES TWITTER, FACEBOOK,  REDACTANDO CONTENIDOS Y PIEZAS COMUNICATIVAS EN INGLES Y ESPAÑOL, REALIZAR ESTRATEGIAS DIGITALES DE POSICIONAMIENTO DE CIUDAD, MEDIR EL IMPACTO, Y HACER SEGUIMIENTO A LAS CUENTAS CON ANÁLISIS Y ESTADÍSTICAS DE CRECIMIENTO.</t>
  </si>
  <si>
    <t xml:space="preserve">PRESTAR LOS SERVICIOS PROFESIONALES AL INSTITUTO DISTRITAL DE TURISMO, EN ACTIVIDADES RELACIONADAS CON LA ADMINISTRACIÓN, ACTUALIZACIÓN , MANEJO, MANTENIMIENTO  Y ANÁLISIS  DE LOS CONTENIDOS INFORMATIVOS  Y  ESTADÍSTICOS DE LA PÁGINA WEB INSTITUCIONAL. </t>
  </si>
  <si>
    <t>CONTRATAR LA ADQUISICIÓN DE UNA (1)  VIDEOCÁMARA HD PROFESIONAL  CON SUS RESPECTIVOS ACCESORIOS; UNA (1) CÁMARA FOTOGRÁFICA REFLEX DE OBJETIVOS  INTERCAMBIABLES,F DOS (2) LENTES Y ACCESORIOS.</t>
  </si>
  <si>
    <t>PRESTAR SERVICIOS PROFESIONALES PARA EL DESARROLLO DE LAS ETAPAS PRE - CONTRACTUAL, CONTRACTUAL Y POST - CONTRACTUAL DE LOS PROCESOS DE CONTRATACIÓN QUE ADELANTA EL INSTITUTO DISTRITAL DE TURISMO, ASÍ COMO PRESTAR APOYO EN LOS DEMÁS ASUNTOS DE ÍNDOLE LEGAL Y/O RELACIONADOS CON REQUERIMIENTOS DE ENTES DE CONTROL, ATENCIÓN DE PQRS Y AQUELLOS QUE SEAN ASIGNADOS EN EL ÁREA JURÍDICA.</t>
  </si>
  <si>
    <t>PRESTAR SERVICIOS DE APOYO PARA DESARROLLAR ACTIVIDADES DE OFICINA, REPARTO DE DOCUMENTACIÓN, E INGRESO Y SALIDA DE MENSAJERÍA DIRIGIDA U ORIGINADA EN JURÍDICA, ENTRE OTRAS.</t>
  </si>
  <si>
    <t>PRESTAR SERVICIOS PROFESIONALES PARA EL DESARROLLO DE LAS ETAPAS PRE - CONTRACTUAL, CONTRACTUAL Y POST - CONTRACTUAL DE LOS PROCESOS DE CONTRATACIÓN, PUBLICACIÓN DE LA ACTIVIDAD CONTRACTUAL DE LA ENTIDAD EN LOS PORTALES WEB. ASÍ COMO SERVIR DE ENLACE CON LAS AREAS  PARA ATENCIÓN DE REQUERIMIENTOS JURIDICOS Y TODO LO RELACIONADO CON EL SISTEMA INTEGRADO DE GESTIÓN.</t>
  </si>
  <si>
    <t>PRESTAR SERVICIOS DE APOYO PARA REALIZAR ACTIVIDADES DE RETENCIÓN DOCUMENTAL SOBRE LOS EXPEDIENTES QUE REPOSAN EN EL ÁREA JURÍDICA DE LA ENTIDAD Y ACTIVIDADES OPERATIVAS RELACIONADAS Y AQUELLAS QUE SEAN ASIGNADAS POR EL SUPERVISOR DEL CONTRATO PARA EL CUMPLIMIENTO DE LAS FUNCIONES DE LA OFICINA ASESORA JURÍDICA.</t>
  </si>
  <si>
    <t>PRESTAR SERVICIOS DE APOYO A LA OFICINA ASESORA JURIDICA PARA REALIZAR ACTIVIDADES DE REVISION Y PROYECCION DE CONTRATOS, ACTAS, DOCUMENTOS, Y FORMATOS QUE SEAN ASIGNADOS, ASI COMO LA REVISION Y ANALISIS DE LA PERTINENCIA Y NECESIDAD DE LA EXPERIENCIA DE LAS DIFERENTES INSTANCIAS DE PARTICIPACION O DECISION AL INTERIOR DEL INSTITUTO DISTRITAL DE TURISMO</t>
  </si>
  <si>
    <t>PRESTAR SERVICIOS PROFESIONALES PARA REALIZAR EL SEGUIMIENTO Y EVALUACIÓN DEL SISTEMA DE CONTROL INTERNO CONTABLE DENTRO DEL PROGRAMA ANUAL DE AUDITORÍAS Y LABORES REQUERIDAS  PARA EL CUMPLIMIENTO DE LOS ROLES DE LA ASESORÍA DE CONTROL INTERNO O QUIEN HAGA SUS VECES</t>
  </si>
  <si>
    <t>SEPTIEMBRE</t>
  </si>
  <si>
    <t>JULIO</t>
  </si>
  <si>
    <t>11</t>
  </si>
  <si>
    <t>04</t>
  </si>
  <si>
    <t>06</t>
  </si>
  <si>
    <t>10</t>
  </si>
  <si>
    <t>12</t>
  </si>
  <si>
    <t>08</t>
  </si>
  <si>
    <t>03</t>
  </si>
  <si>
    <t>01</t>
  </si>
  <si>
    <t>02</t>
  </si>
  <si>
    <t xml:space="preserve"> CONVENIOS DE ASOCIACIÓN</t>
  </si>
  <si>
    <t xml:space="preserve"> LICITACIÓN PÚBLICA</t>
  </si>
  <si>
    <t xml:space="preserve"> SERVICIOS PROFESIONALES</t>
  </si>
  <si>
    <t xml:space="preserve"> SERVICIOS DE APOYO A LA GESTIÓN</t>
  </si>
  <si>
    <t xml:space="preserve"> SUBASTA INVERSA</t>
  </si>
  <si>
    <t xml:space="preserve"> ARRENDAMIENTO O ADQUISICIÓN DE INMUEBLES</t>
  </si>
  <si>
    <t xml:space="preserve"> CONVENIO INTERADMINISTRATIVO</t>
  </si>
  <si>
    <t xml:space="preserve"> MÍNIMA CUANTÍA</t>
  </si>
  <si>
    <t xml:space="preserve"> ACUERDO MARCO DE PRECIOS</t>
  </si>
  <si>
    <t>Gerardo Vargas Perdomo 
Subdirector de Gestión del Destino 
gerardo.vargas@idt.gov.co
2170711 ext 120</t>
  </si>
  <si>
    <t>Mónica Lucia Acero 
Asesora Observatorio Turístico
monica.acero@idt.gov.co
Tel: 2170711 Ext 111</t>
  </si>
  <si>
    <t>Jose Andres Duarte Garcia
Subdirector de Promoción y Mercadeo
Jose.duarte@idt.gov.co
Tel: 2170711 Ext 119</t>
  </si>
  <si>
    <t>Adriana Marcela Gutiérrez Castañeda
Directora General
adriana.gutierrez@idt.gov.co
2170711 ext 102</t>
  </si>
  <si>
    <t>Gabriel José Angulo Anaya Jefe Oficina Asesora de Planeación gabriel.angulo@idt.gov.co 2170711 ext. 104</t>
  </si>
  <si>
    <t>Claudia Yamile Ramirez Hernandez
Subdirectora Gestión Corporativa y Control Disciplinario claudia.ramirez@idt.gov.co
2170711 ext 182</t>
  </si>
  <si>
    <t>Esther Rosario Hernández Caro
Asesora comunicaciones
esther.hernandez@idt.gov.co
2170711 ext 117</t>
  </si>
  <si>
    <t>Oscar Julian Castaño Barreto
Jefe Oficina Asesora Jurídica
oscar.castano@idt.gov.co
2170711 ext 109</t>
  </si>
  <si>
    <t>Raul Rojas Devia Asesor Control Interno
raul.rojas@idt.gov.co
2170711 Ext 102</t>
  </si>
  <si>
    <t>Avenida Carrera 24 No. 40 - 66</t>
  </si>
  <si>
    <t>PBX 2170711</t>
  </si>
  <si>
    <t>www.Bogotáturismo.gov.co</t>
  </si>
  <si>
    <t>Misión: Liderar la ejecución de políticas, planes y proyectos orientados a promocionar y posicionar a Bogotá como destino turístico a través del mejoramiento de sus recursos, su infraestructura soporte y el diseño de productos innovadores que contribuyan al desarrollo económico, confianza y felicidad de sus ciudadanos y visitantes.
Visión: En 2026 el IDT será la entidad líder e innovadora en gestión eficiente del sector turístico y promoción de ciudad para hacer de Bogotá el primer destino sostenible y accesible de la región.</t>
  </si>
  <si>
    <t>El Instituto Distrital de Turismo es un establecimiento público, del orden distrital, adscrito a la Secretaría Distrital de Desarrollo Económico (SDDE), creado mediante el Acuerdo 275 del 27 de febrero de 2007, que tiene como objeto la ejecución de las políticas y planes y programas para la promoción del turismo y el posicionamiento del Distrito Capital como destino turístico sostenible.
Para el desarrollo de su objeto cuenta con 2 Subdirecciones misionales a saber: 
a) Subdirección de Gestión del Destino: encargada de impulsa el desarrollo de la ciudad como destino turístico atractivo, en condiciones de competitividad, productividad y sostenibilidad. Con este fin, desarrolla la gestión institucional e interinstitucional necesaria y el diseño, ejecución y evaluación de planes, programas y proyectos, que incidan en la oferta turística de Bogotá. así mismo amplía y fortalece el desarrollo del producto turístico sostenible, fomenta la industria, impulsa el desarrollo empresarial, el manejo ambiental y la calidad, para la adecuada gestión de la ciudad y la región, como destino turístico. 
b) Subdirección de Promoción y mercadeo: encargada de adelantar acciones para el  manejo de la imagen turística de Bogotá, fortalecer el sector turístico de la ciudad, a través del mercadeo y la comercialización de la oferta, de acuerdo con las necesidades del mercado. En este mismo camino,  trabaja para contrarrestar la mala imagen, dar a conocer las fortalezas, proyectar una imagen real del destino y apoyar las acciones de promoción y venta, de los empresarios turísticos.
La planta de personal del IDT está conformada por 40 funcionarios</t>
  </si>
  <si>
    <t>Desde $20.656.077 hasta $206.560.760</t>
  </si>
  <si>
    <t>Desde $1 hasta $20.656.076</t>
  </si>
  <si>
    <t xml:space="preserve">Claudia Yamile Ramirez Hernandez
Subdirectora de Gestión Corportiva y Control Disciplinario  
PBX: 2170711 Ext 182. Correo electrónico: claudia.ramirez@idt.gov.co
Gabriel José Angulo Anaya
Asesor de Planeación y Sistemas
PBX: 2170711 - Ext: 104. Correo electrónico: gabriel.angulo@idt.gov.co  </t>
  </si>
  <si>
    <t>INSTITUTO DISTRITAL DE TURISMO</t>
  </si>
  <si>
    <t>PRESTAR SERVICIOS PROFESIONALES PARA APOYAR A LA SUBDIRECCIÓN DE GESTIÓN DE DESTINO EN LA ARTICULACIÓN DE LOS PLANES Y PROYECTOS QUE SE ADELANTAN EN LA ENTIDAD.</t>
  </si>
  <si>
    <t>PRESTAR SERVICIOS DE APOYO PARA REALIZAR EL ACOMPAÑAMIENTO A LAS LOCALIDADES EN MATERIA DE TURISMO Y ESTRATEGIAS DE GESTIÓN LOCAL.</t>
  </si>
  <si>
    <t>AUNAR ESFUERZOS TÉCNICOS, ADMINISTRATIVOS Y FINANCIEROS PARA EL DESARROLLO Y EJECUCIÓN DEL PROYECTO LÍDERES DEL SECTOR TURÍSTICO DE BOGOTÁ.</t>
  </si>
  <si>
    <t>PRESTAR LOS SERVICIOS PROFESIONALES PARA APOYAR LAS ESTRATEGIAS DE PREVENCIÓN DE LA ESCNNA Y SEGURIDAD TURÍSTICA EN BOGOTÁ D.C.; EN EL MARCO DE LA RESPONSABILIDAD SOCIAL.</t>
  </si>
  <si>
    <t>ARTICULACIÓN PARA EL FORTALECIMIENTO DE 5 PRODUCTOS PRIORIZADOS EN EL PLAN DE DESARROLLO BOGOTÁ MEJOR PARA TODOS.</t>
  </si>
  <si>
    <t>PRESTAR SERVICIOS PARA APOYAR ACCIONES RELACIONADAS CON LA GENERACIÓN DE INFORMACIÓN ESTADÍSTICA SECTORIAL Y LIDERAR EL DISEÑO Y SEGUIMIENTO DE LAS INVESTIGACIONES DE OFERTA DESARROLLADAS POR EL OBSERVATORIO DE TURISMO DE BOGOTÁ.</t>
  </si>
  <si>
    <t>PRESTACIÓN DEL SERVICIO PARA USO DEL SOFTWARE ESTADÍSTICO DENOMINADO SAS ANALYTICS PRO PARA EL INSTITUTO DISTRITAL DE TURISMO.</t>
  </si>
  <si>
    <t>APOYAR Y HACER SEGUIMIENTO A LA COORDINACIÓN ADMINISTRATIVA DE LA RED DE INFORMACIÓN TURÍSTICA DEL INSTITUTO DISTRITAL DE TURISMO.</t>
  </si>
  <si>
    <t>APOYAR EL SOPORTE TÉCNICO, MANTENIMIENTOS PREVENTIVOS Y CORRECTIVOS, RELACIONADOS CON LOS COMPUTADORES Y EQUIPOS TECNOLÓGICOS DE LA RED DE INFORMACIÓN TURÍSTICA.</t>
  </si>
  <si>
    <t>PRESTACIÓN DE LOS  SERVICIOS ESPECIALIZADOS DE  VIGILANCIA Y SEGURIDAD PRIVADA PARA LA PROTECCIÓN  DE LAS PERSONAS Y BIENES  MUEBLES  QUE PERMANECEN EN LAS  DIFERENTES SEDES  O INMUEBLES  DE PROPIEDAD DEL INSTITUTO DISTRITAL DE TURISMO  O POR LOS QUE LLEGUE A SER LEGALMENTE RESPONSABLE.</t>
  </si>
  <si>
    <t>PRESTAR SERVICIOS PROFESIONALES EN EL DESARROLLO DE ESTRATEGIAS DE PROMOCIÓN TURÍSTICA DEL INSTITUTO DISTRITAL DE TURISMO.</t>
  </si>
  <si>
    <t xml:space="preserve">PRESTAR SERVICIOS PROFESIONALES PARA DESARROLLAR ACCIONES DE PROMOCIÓN TURÍSTICA ENCAMINADAS AL POSICIONAMIENTO DE LA CIUDAD COMO DESTINO TURÍSTICO </t>
  </si>
  <si>
    <t>PRESTAR SERVICIOS PROFESIONALES PARA APOYAR LAS ACCIONES RELACIONADAS CON LA  PRESENTACIÓN Y DESARROLLO DE PROYECTOS Y/O INICIATIVAS FORMULADAS POR EL INSTITUTO DISTRITAL DE TURISMO, ASÍ COMO, APOYAR LA BÚSQUEDA DE FINANCIACIÓN DE PROYECTOS DE IMPACTO TURÍSTICO PARA LA CIUDAD</t>
  </si>
  <si>
    <t>PRESTAR SERVICIOS PROFESIONALES PARA EJECUTAR LAS ESTRATEGIAS ASOCIADAS AL PRODUCTO TURÍSTICO SEMANA SANTA Y NAVIDAD.</t>
  </si>
  <si>
    <t>PRESTAR LOS SERVICIOS DE APOYO EN LA GESTIÓN  ADMINISTRATIVA Y OPERATIVA QUE REQUIERAN LOS PROCESOS QUE SE DESARROLLAN EN LAS ESTRATEGIAS ASOCIADAS AL PRODUCTO TURÍSTICO NAVIDAD, SEMANA SANTA Y AQUELLOS QUE SE DISEÑEN EN TEMPORADAS DE ESPECIAL INTERÉS PARA EL SECTOR TURISMO.</t>
  </si>
  <si>
    <t>PRESTAR SERVICIOS PROFESIONALES EN EL DESARROLLO DE LAS DIFERENTES ESTRATEGIAS Y PROGRAMAS QUE DESARROLLA LA SUBDIRECCIÓN DE PROMOCIÓN Y MERCADEO FRENTE A LAS ACCIONES DE PROMOCIÓN TURÍSTICA DE LA CIUDAD.</t>
  </si>
  <si>
    <t>AUNAR ESFUERZOS TÉCNICOS, FINANCIEROS Y ADMINISTRATIVOS ENTRE EL INSTITUTO DISTRITAL DE TURISMO Y EL BURÓ DE CONVENCIONES DE BOGOTÁ Y CUNDINAMARCA PARA REALIZAR ACCIONES QUE PERMITAN PROMOCIONAR A BOGOTÁ COMO UN DESTINO IDEAL PARA EL DESARROLLO DEL SEGMENTO MICE.</t>
  </si>
  <si>
    <t>PRESTAR LOS SERVICIOS PROFESIONALES AL INSTITUTO DISTRITAL DE TURISMO EN EL PROCEDIMIENTO Y REALIZACIÓN DE LOS TRÁMITES REQUERIDOS PARA EL OTORGAMIENTO DE LA LICENCIA DE USO DE LA MARCA BOGOTÁ A ENTIDADES PÚBLICAS Y PRIVADAS, ASÍ COMO BRINDAR SOPORTE EN TODO  LO RELACIONADO CON LOS ASPECTOS JURÍDICOS DE LA MISMA Y APOYAR LA IMPLEMENTACIÓN DE ACCIONES CONTUNDENTES A EL POSICIONAMIENTO DE LA MARCA CIUDAD.</t>
  </si>
  <si>
    <t>APOYAR A LA SUBDIRECCIÓN DE PROMOCIÓN Y MERCADEO EN EL DESARROLLO DE ACCIONES OPERATIVAS EN LOS DIFERENTES EVENTOS Y/O ACTIVIDADES ENCAMINADAS A LA PROMOCIÓN TURÍSTICA DE LA CIUDAD.</t>
  </si>
  <si>
    <t>PRESTAR SERVICIOS PROFESIONALES PARA REALIZAR LA ACTUALIZACIÓN, CONTROL Y ESTANDARIZACIÓN DE LOS SUBSISTEMAS DEL SISTEMA INTEGRADO DE GESTIÓN-SIG Y DEL PLAN INSTITUCIONAL DE GESTIÓN AMBIENTAL-PIGA, ASÍ MISMO CONTROLAR Y ESTANDARIZAR LA ESTRUCTURA DE ATENCIÓN AL CIUDADANO NECESARIAS EN EL INSTITUTO DISTRITAL DE TURISMO.</t>
  </si>
  <si>
    <t>PRESTAR SERVICIOS PROFESIONALES PARA APOYAR AL INSTITUTO DISTRITAL DE TURISMO EN MATERIA DE COOPERACIÓN INTERNACIONAL Y ALIANZAS ESTRATÉGICAS ENCAMINADAS A FORTALECER EL INTERRELACIONAMIENTO INSTITUCIONAL Y LA GESTIÓN DE COOPERACIÓN TÉCNICA.</t>
  </si>
  <si>
    <t>PRESTAR SERVICIOS PROFESIONALES PARA  ACTUALIZAR LOS PROCESOS Y PROCEDIMIENTOS ESTABLECIDOS EN EL SISTEMA DE GESTIÓN DE CALIDAD DE LA OFICINA ASESORA JURÍDICA, ASÍ COMO TAMBIÉN APOYAR EN LA PUBLICACIÓN DE LA ACTIVIDAD CONTRACTUAL EN LOS PORTALES WEB Y LA ELABORACIÓN DE INFORMES  QUE SEAN REQUERIDOS POR LOS ÓRGANOS DE CONTROL.</t>
  </si>
  <si>
    <t>PRESTAR SERVICIOS PROFESIONALES PARA APOYAR EN LA EJECUCIÓN DEL PROGRAMA DE AUDITORÍAS DEL INSTITUTO DISTRITAL DE TURISMO Y BRINDAR APOYO EN EL DESARROLLO DE LOS ROLES A CARGO DE LA OFICINA DE CONTROL INTERNO O QUIEN HAGA SUS VECES</t>
  </si>
  <si>
    <t>07</t>
  </si>
  <si>
    <t>09</t>
  </si>
  <si>
    <t>05</t>
  </si>
  <si>
    <t xml:space="preserve"> CONTRATACIÓN DIRECTA</t>
  </si>
  <si>
    <t xml:space="preserve">90101501 
90111501 
90121502 </t>
  </si>
  <si>
    <t>82101801 
82101801</t>
  </si>
  <si>
    <t>78111803 
78101801</t>
  </si>
  <si>
    <t>80111500 
80111504</t>
  </si>
  <si>
    <t xml:space="preserve">72151200 
81112204 
81111812  </t>
  </si>
  <si>
    <t>47121701  
47131700</t>
  </si>
  <si>
    <t>93131702   
93131700</t>
  </si>
  <si>
    <t>93141500 
 93141506</t>
  </si>
  <si>
    <t xml:space="preserve">72103302 
 72154066  
73152108 </t>
  </si>
  <si>
    <t>80111500
80111504</t>
  </si>
  <si>
    <t xml:space="preserve">SUMINISTRO DE TÓNER Y UNIDADES DE IMAGEN PARA LOS EQUIPOS DE IMPRESIÓN DEL INSTITUTO DISTRITAL DE TURISMO </t>
  </si>
  <si>
    <t>ADQUISICIÓN DE LICENCIAS DE CORREO ELECTRÓNICO, LICENCIAS DE RETENCIÓN DE BUZÓN Y EL SOPORTE TÉCNICO PARA EL ADECUADO FUNCIONAMIENTO DE LA PLATAFORMA TECNOLÓGICA DEL INSTITUTO DISTRITAL DE TURISMO.</t>
  </si>
  <si>
    <t xml:space="preserve">PRESTACIÓN DE SERVICIOS PARA REALIZAR EL MANTENIMIENTO LOCATIVO REQUERIDO EN LA SEDE DEL INSTITUTO DISTRITAL DE TURISMO, MANTENIMIENTO DE TANQUES, DESINFECCIÓN, DESINSECTACIÓN, DESRATIZACIÓN DE LA SEDE DEL IDT.
</t>
  </si>
  <si>
    <t>PRESTAR EL SERVICIO DE CALIBRACIÓN DE TRES (3) TERMOHIGRÓMETROS DATALOGGERS UBICADOS EN EL ARCHIVO CENTRAL Y EL ALMACÉN DEL IDT.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</si>
</sst>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quot;$&quot;\ * #,##0_);_(&quot;$&quot;\ * \(#,##0\);_(&quot;$&quot;\ * &quot;-&quot;??_);_(@_)"/>
    <numFmt numFmtId="165" formatCode="_(* #,##0_);_(* \(#,##0\);_(* &quot;-&quot;??_);_(@_)"/>
    <numFmt numFmtId="166" formatCode="&quot;$&quot;\ #,##0"/>
  </numFmts>
  <fonts count="9" x14ac:knownFonts="1">
    <font>
      <sz val="11"/>
      <color theme="1"/>
      <name val="Calibri"/>
      <family val="2"/>
      <scheme val="minor"/>
    </font>
    <font>
      <sz val="9"/>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9"/>
      <color rgb="FF000000"/>
      <name val="Calibri"/>
      <family val="2"/>
    </font>
    <font>
      <sz val="9"/>
      <color rgb="FFFF0000"/>
      <name val="Calibri"/>
      <family val="2"/>
    </font>
    <font>
      <sz val="9"/>
      <color theme="1"/>
      <name val="Calibri"/>
      <family val="2"/>
    </font>
  </fonts>
  <fills count="3">
    <fill>
      <patternFill patternType="none"/>
    </fill>
    <fill>
      <patternFill patternType="gray125"/>
    </fill>
    <fill>
      <patternFill patternType="solid">
        <fgColor theme="4"/>
      </patternFill>
    </fill>
  </fills>
  <borders count="2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3" fillId="2" borderId="0" applyNumberFormat="0" applyBorder="0" applyAlignment="0" applyProtection="0"/>
    <xf numFmtId="0" fontId="4"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cellStyleXfs>
  <cellXfs count="83">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2" xfId="0" quotePrefix="1" applyBorder="1" applyAlignment="1">
      <alignment wrapText="1"/>
    </xf>
    <xf numFmtId="0" fontId="4" fillId="0" borderId="2" xfId="2" quotePrefix="1" applyBorder="1" applyAlignment="1">
      <alignment wrapText="1"/>
    </xf>
    <xf numFmtId="0" fontId="5" fillId="0" borderId="0" xfId="0" applyFont="1" applyAlignment="1"/>
    <xf numFmtId="0" fontId="0" fillId="0" borderId="5" xfId="0" applyBorder="1" applyAlignment="1">
      <alignment wrapText="1"/>
    </xf>
    <xf numFmtId="164" fontId="0" fillId="0" borderId="2" xfId="0" applyNumberFormat="1" applyBorder="1" applyAlignment="1">
      <alignment wrapText="1"/>
    </xf>
    <xf numFmtId="0" fontId="0" fillId="0" borderId="0" xfId="0" applyFill="1" applyAlignment="1">
      <alignment wrapText="1"/>
    </xf>
    <xf numFmtId="165" fontId="2" fillId="0" borderId="0" xfId="3" applyNumberFormat="1" applyFont="1" applyAlignment="1">
      <alignment wrapText="1"/>
    </xf>
    <xf numFmtId="14" fontId="0" fillId="0" borderId="6" xfId="0" applyNumberFormat="1" applyBorder="1" applyAlignment="1">
      <alignment horizontal="left" wrapText="1"/>
    </xf>
    <xf numFmtId="165" fontId="0" fillId="0" borderId="0" xfId="0" applyNumberFormat="1" applyAlignment="1">
      <alignment wrapText="1"/>
    </xf>
    <xf numFmtId="1" fontId="3" fillId="2" borderId="3" xfId="1" applyNumberFormat="1" applyBorder="1" applyAlignment="1">
      <alignment horizontal="left" wrapText="1"/>
    </xf>
    <xf numFmtId="1" fontId="3" fillId="2" borderId="7" xfId="1" applyNumberFormat="1" applyBorder="1" applyAlignment="1">
      <alignment wrapText="1"/>
    </xf>
    <xf numFmtId="1" fontId="3" fillId="2" borderId="4" xfId="1" applyNumberFormat="1" applyBorder="1" applyAlignment="1">
      <alignment wrapText="1"/>
    </xf>
    <xf numFmtId="1" fontId="0" fillId="0" borderId="0" xfId="0" applyNumberFormat="1" applyAlignment="1">
      <alignment wrapText="1"/>
    </xf>
    <xf numFmtId="1" fontId="0" fillId="0" borderId="8" xfId="0" applyNumberFormat="1" applyBorder="1" applyAlignment="1">
      <alignment wrapText="1"/>
    </xf>
    <xf numFmtId="1" fontId="5" fillId="0" borderId="0" xfId="0" applyNumberFormat="1" applyFont="1" applyAlignment="1">
      <alignment wrapText="1"/>
    </xf>
    <xf numFmtId="1" fontId="0" fillId="0" borderId="0" xfId="0" applyNumberFormat="1"/>
    <xf numFmtId="1" fontId="3" fillId="2" borderId="3" xfId="1" applyNumberFormat="1" applyBorder="1" applyAlignment="1">
      <alignment wrapText="1"/>
    </xf>
    <xf numFmtId="1" fontId="3" fillId="2" borderId="7" xfId="1" applyNumberFormat="1" applyBorder="1" applyAlignment="1">
      <alignment horizontal="left" wrapText="1"/>
    </xf>
    <xf numFmtId="1" fontId="0" fillId="0" borderId="1" xfId="0" applyNumberFormat="1" applyBorder="1" applyAlignment="1">
      <alignment wrapText="1"/>
    </xf>
    <xf numFmtId="1" fontId="0" fillId="0" borderId="2" xfId="0" applyNumberFormat="1" applyBorder="1" applyAlignment="1">
      <alignment wrapText="1"/>
    </xf>
    <xf numFmtId="1" fontId="0" fillId="0" borderId="5" xfId="0" applyNumberFormat="1" applyBorder="1" applyAlignment="1">
      <alignment wrapText="1"/>
    </xf>
    <xf numFmtId="1" fontId="0" fillId="0" borderId="10" xfId="0" applyNumberFormat="1" applyBorder="1" applyAlignment="1">
      <alignment wrapText="1"/>
    </xf>
    <xf numFmtId="1" fontId="0" fillId="0" borderId="6" xfId="0" applyNumberFormat="1" applyBorder="1" applyAlignment="1">
      <alignment wrapText="1"/>
    </xf>
    <xf numFmtId="0" fontId="3" fillId="2" borderId="7" xfId="1" applyBorder="1" applyAlignment="1">
      <alignment wrapText="1"/>
    </xf>
    <xf numFmtId="1" fontId="0" fillId="0" borderId="0" xfId="0" applyNumberFormat="1" applyFill="1" applyAlignment="1">
      <alignment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8" xfId="0" applyFont="1" applyFill="1" applyBorder="1" applyAlignment="1">
      <alignment horizontal="justify" vertical="top" wrapText="1"/>
    </xf>
    <xf numFmtId="14" fontId="1" fillId="0" borderId="8" xfId="0" applyNumberFormat="1" applyFont="1" applyFill="1" applyBorder="1" applyAlignment="1">
      <alignment horizontal="center" vertical="center"/>
    </xf>
    <xf numFmtId="17" fontId="6" fillId="0" borderId="8" xfId="0" applyNumberFormat="1" applyFont="1" applyFill="1" applyBorder="1" applyAlignment="1">
      <alignment horizontal="center" vertical="center"/>
    </xf>
    <xf numFmtId="166" fontId="6" fillId="0" borderId="8" xfId="0" applyNumberFormat="1" applyFont="1" applyFill="1" applyBorder="1" applyAlignment="1">
      <alignment vertical="center"/>
    </xf>
    <xf numFmtId="165" fontId="6" fillId="0" borderId="8" xfId="0" applyNumberFormat="1" applyFont="1" applyFill="1" applyBorder="1" applyAlignment="1">
      <alignment vertical="center"/>
    </xf>
    <xf numFmtId="166" fontId="6" fillId="0" borderId="8" xfId="0" applyNumberFormat="1" applyFont="1" applyFill="1" applyBorder="1" applyAlignment="1">
      <alignment vertical="center" wrapText="1"/>
    </xf>
    <xf numFmtId="164" fontId="6" fillId="0" borderId="8" xfId="0" applyNumberFormat="1" applyFont="1" applyFill="1" applyBorder="1" applyAlignment="1">
      <alignment vertical="center"/>
    </xf>
    <xf numFmtId="166" fontId="1" fillId="0" borderId="8" xfId="0" applyNumberFormat="1" applyFont="1" applyFill="1" applyBorder="1" applyAlignment="1">
      <alignment vertical="center"/>
    </xf>
    <xf numFmtId="0" fontId="6" fillId="0" borderId="8" xfId="0" applyFont="1" applyFill="1" applyBorder="1" applyAlignment="1">
      <alignment vertical="center" wrapText="1"/>
    </xf>
    <xf numFmtId="37" fontId="0" fillId="0" borderId="0" xfId="0" applyNumberFormat="1" applyAlignment="1">
      <alignment wrapText="1"/>
    </xf>
    <xf numFmtId="0" fontId="6" fillId="0" borderId="8" xfId="0" applyFont="1" applyFill="1" applyBorder="1" applyAlignment="1">
      <alignment horizontal="left" vertical="center"/>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0" xfId="0"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18" xfId="0" applyFill="1" applyBorder="1" applyAlignment="1">
      <alignment horizontal="center" wrapText="1"/>
    </xf>
    <xf numFmtId="166" fontId="7" fillId="0" borderId="8" xfId="0" applyNumberFormat="1" applyFont="1" applyFill="1" applyBorder="1" applyAlignment="1">
      <alignment vertical="center"/>
    </xf>
    <xf numFmtId="165" fontId="1" fillId="0" borderId="8" xfId="0" applyNumberFormat="1" applyFont="1" applyFill="1" applyBorder="1" applyAlignment="1">
      <alignment vertical="center"/>
    </xf>
    <xf numFmtId="166" fontId="1" fillId="0" borderId="8" xfId="0" applyNumberFormat="1" applyFont="1" applyFill="1" applyBorder="1" applyAlignment="1">
      <alignment vertical="center" wrapText="1"/>
    </xf>
    <xf numFmtId="164" fontId="1" fillId="0" borderId="8" xfId="0" applyNumberFormat="1" applyFont="1" applyFill="1" applyBorder="1" applyAlignment="1">
      <alignment vertical="center"/>
    </xf>
    <xf numFmtId="37" fontId="2" fillId="0" borderId="2" xfId="4" applyNumberFormat="1" applyFont="1" applyFill="1" applyBorder="1" applyAlignment="1">
      <alignment horizontal="left" wrapText="1"/>
    </xf>
    <xf numFmtId="14" fontId="6" fillId="0" borderId="8" xfId="0" applyNumberFormat="1" applyFont="1" applyFill="1" applyBorder="1" applyAlignment="1">
      <alignment horizontal="left" vertical="center"/>
    </xf>
    <xf numFmtId="1" fontId="1" fillId="0" borderId="19" xfId="1" applyNumberFormat="1" applyFont="1" applyFill="1" applyBorder="1" applyAlignment="1">
      <alignment horizontal="center" vertical="center" wrapText="1"/>
    </xf>
    <xf numFmtId="1" fontId="8" fillId="0" borderId="0" xfId="0" applyNumberFormat="1" applyFont="1" applyFill="1" applyAlignment="1">
      <alignment wrapText="1"/>
    </xf>
    <xf numFmtId="0" fontId="8" fillId="0" borderId="8" xfId="6" applyFont="1" applyFill="1" applyBorder="1" applyAlignment="1" applyProtection="1">
      <alignment horizontal="center" vertical="center" wrapText="1"/>
      <protection locked="0"/>
    </xf>
    <xf numFmtId="0" fontId="8" fillId="0" borderId="8" xfId="6" applyFont="1" applyFill="1" applyBorder="1" applyAlignment="1" applyProtection="1">
      <alignment horizontal="justify" vertical="center" wrapText="1"/>
      <protection locked="0"/>
    </xf>
    <xf numFmtId="0" fontId="8" fillId="0" borderId="8" xfId="6" applyFont="1" applyFill="1" applyBorder="1" applyAlignment="1" applyProtection="1">
      <alignment horizontal="center" vertical="center"/>
      <protection locked="0"/>
    </xf>
    <xf numFmtId="0" fontId="8" fillId="0" borderId="8" xfId="6" applyFont="1" applyFill="1" applyBorder="1" applyAlignment="1" applyProtection="1">
      <alignment vertical="center"/>
      <protection locked="0"/>
    </xf>
    <xf numFmtId="3" fontId="8" fillId="0" borderId="8" xfId="6" applyNumberFormat="1" applyFont="1" applyFill="1" applyBorder="1" applyAlignment="1" applyProtection="1">
      <alignment vertical="center"/>
      <protection locked="0"/>
    </xf>
    <xf numFmtId="166" fontId="1" fillId="0" borderId="8" xfId="4" applyNumberFormat="1" applyFont="1" applyFill="1" applyBorder="1" applyAlignment="1" applyProtection="1">
      <alignment horizontal="right" vertical="center" wrapText="1"/>
    </xf>
    <xf numFmtId="166" fontId="8" fillId="0" borderId="8" xfId="4" applyNumberFormat="1" applyFont="1" applyFill="1" applyBorder="1" applyAlignment="1" applyProtection="1">
      <alignment horizontal="right" vertical="center" wrapText="1"/>
    </xf>
    <xf numFmtId="1" fontId="8" fillId="0" borderId="8" xfId="0" applyNumberFormat="1" applyFont="1" applyBorder="1" applyAlignment="1">
      <alignment horizontal="center" vertical="center" wrapText="1"/>
    </xf>
    <xf numFmtId="0" fontId="8" fillId="0" borderId="8" xfId="6" applyFont="1" applyFill="1" applyBorder="1" applyAlignment="1" applyProtection="1">
      <alignment horizontal="justify" vertical="center" wrapText="1"/>
    </xf>
    <xf numFmtId="1" fontId="8" fillId="0" borderId="0" xfId="0" applyNumberFormat="1" applyFont="1" applyAlignment="1">
      <alignment wrapText="1"/>
    </xf>
    <xf numFmtId="166" fontId="1" fillId="0" borderId="8" xfId="5" applyNumberFormat="1" applyFont="1" applyFill="1" applyBorder="1" applyAlignment="1" applyProtection="1">
      <alignment horizontal="right" vertical="center" wrapText="1"/>
    </xf>
    <xf numFmtId="166" fontId="8" fillId="0" borderId="8" xfId="5" applyNumberFormat="1" applyFont="1" applyFill="1" applyBorder="1" applyAlignment="1" applyProtection="1">
      <alignment horizontal="right" vertical="center" wrapText="1"/>
    </xf>
    <xf numFmtId="0" fontId="1" fillId="0" borderId="8" xfId="6" applyFont="1" applyFill="1" applyBorder="1" applyAlignment="1">
      <alignment horizontal="center" vertical="center"/>
    </xf>
    <xf numFmtId="0" fontId="1" fillId="0" borderId="9" xfId="6" applyFont="1" applyFill="1" applyBorder="1" applyAlignment="1">
      <alignment horizontal="center" vertical="center"/>
    </xf>
    <xf numFmtId="0" fontId="8" fillId="0" borderId="9" xfId="6" applyFont="1" applyFill="1" applyBorder="1" applyAlignment="1" applyProtection="1">
      <alignment horizontal="center" vertical="center"/>
      <protection locked="0"/>
    </xf>
    <xf numFmtId="0" fontId="8" fillId="0" borderId="9" xfId="6" applyFont="1" applyFill="1" applyBorder="1" applyAlignment="1" applyProtection="1">
      <alignment vertical="center"/>
      <protection locked="0"/>
    </xf>
    <xf numFmtId="0" fontId="8" fillId="0" borderId="8" xfId="6" applyFont="1" applyFill="1" applyBorder="1" applyAlignment="1" applyProtection="1">
      <alignment vertical="center" wrapText="1"/>
    </xf>
    <xf numFmtId="166" fontId="1" fillId="0" borderId="8" xfId="6" applyNumberFormat="1" applyFont="1" applyFill="1" applyBorder="1" applyAlignment="1" applyProtection="1">
      <alignment vertical="center"/>
      <protection locked="0"/>
    </xf>
    <xf numFmtId="166" fontId="8" fillId="0" borderId="8" xfId="6" applyNumberFormat="1" applyFont="1" applyFill="1" applyBorder="1" applyAlignment="1" applyProtection="1">
      <alignment vertical="center"/>
      <protection locked="0"/>
    </xf>
    <xf numFmtId="0" fontId="1" fillId="0" borderId="8" xfId="6" applyFont="1" applyFill="1" applyBorder="1" applyAlignment="1" applyProtection="1">
      <alignment vertical="center"/>
      <protection locked="0"/>
    </xf>
    <xf numFmtId="0" fontId="1" fillId="0" borderId="8" xfId="6" applyFont="1" applyFill="1" applyBorder="1" applyAlignment="1">
      <alignment horizontal="center" vertical="center" wrapText="1"/>
    </xf>
  </cellXfs>
  <cellStyles count="7">
    <cellStyle name="Énfasis1" xfId="1" builtinId="29"/>
    <cellStyle name="Hipervínculo" xfId="2" builtinId="8"/>
    <cellStyle name="Millares" xfId="3" builtinId="3"/>
    <cellStyle name="Moneda" xfId="4" builtinId="4"/>
    <cellStyle name="Moneda 5" xfId="5"/>
    <cellStyle name="Normal" xfId="0" builtinId="0"/>
    <cellStyle name="Normal 10"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gel/Documents/PLN-10/Planeacion/2017/Presupuesto/PAA/1.%2010-01-17%20PAA%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PAA%202017%20IDT%20MARZO%20CONSOLIDADO%20INVERSION%20Y%20FUNCIONAMIENTO%2013%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Hoja2"/>
      <sheetName val="Resumen PAA"/>
      <sheetName val="Metas"/>
      <sheetName val="Clasificación inversión 2017"/>
      <sheetName val="PyS"/>
      <sheetName val="SEGPLAN Conceptos"/>
      <sheetName val="Proyecto y areas"/>
      <sheetName val="Format 4 PAA"/>
      <sheetName val="RESERVAS"/>
      <sheetName val="Format 5 Metas"/>
      <sheetName val="Formato 6 Territorializacion"/>
      <sheetName val="Hoja4"/>
      <sheetName val="Hoja1"/>
      <sheetName val="Hoja6"/>
    </sheetNames>
    <sheetDataSet>
      <sheetData sheetId="0" refreshError="1">
        <row r="2">
          <cell r="B2" t="str">
            <v>3-3-1-15-05-37-0988-174</v>
          </cell>
        </row>
        <row r="169">
          <cell r="C169" t="str">
            <v>Propios (Comercialización)</v>
          </cell>
        </row>
        <row r="170">
          <cell r="C170" t="str">
            <v>Transferencias (Otros Distrito)</v>
          </cell>
        </row>
        <row r="171">
          <cell r="C171" t="str">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PLAN"/>
      <sheetName val="Rubros"/>
      <sheetName val="borrador"/>
      <sheetName val="SERVICIOS PERSONALES"/>
      <sheetName val="NUMERACION"/>
      <sheetName val="Corporativa X CONTRATAR29032016"/>
      <sheetName val="CORPORATIVA CONTRATOS"/>
      <sheetName val="Códigos"/>
      <sheetName val="CONCEPTOS PREDIS"/>
      <sheetName val="Ejec x depend y Pys"/>
      <sheetName val="Hoja1"/>
      <sheetName val="Metas vig  componentes"/>
      <sheetName val="Hoja4 (2)"/>
      <sheetName val="Hoja4"/>
      <sheetName val="FUNCIONAMIENTO (2)"/>
      <sheetName val="FUNCIONAMIENTO"/>
      <sheetName val="INVERSION (2)"/>
      <sheetName val="SERV PERSONALES"/>
      <sheetName val="MetasPG"/>
      <sheetName val="NUMERO"/>
      <sheetName val="CDP EXPEDIDOS"/>
      <sheetName val="REGISTROS PPTALES"/>
      <sheetName val="RESERVAS"/>
      <sheetName val="inversion 2016 tx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got&#225;turism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3"/>
  <sheetViews>
    <sheetView tabSelected="1" zoomScale="80" zoomScaleNormal="80" zoomScalePageLayoutView="80" workbookViewId="0">
      <selection activeCell="H19" sqref="H19"/>
    </sheetView>
  </sheetViews>
  <sheetFormatPr baseColWidth="10" defaultColWidth="10.85546875" defaultRowHeight="15" x14ac:dyDescent="0.25"/>
  <cols>
    <col min="1" max="1" width="10.85546875" style="1"/>
    <col min="2" max="2" width="25.7109375" style="1" customWidth="1"/>
    <col min="3" max="3" width="66.42578125" style="1" customWidth="1"/>
    <col min="4" max="5" width="15.140625" style="1" customWidth="1"/>
    <col min="6" max="6" width="17.42578125" style="1" customWidth="1"/>
    <col min="7" max="7" width="20.28515625" style="1" customWidth="1"/>
    <col min="8" max="8" width="21.28515625" style="1" customWidth="1"/>
    <col min="9" max="9" width="18.5703125" style="1" customWidth="1"/>
    <col min="10" max="10" width="16.140625" style="1" bestFit="1" customWidth="1"/>
    <col min="11" max="11" width="16.7109375" style="1" customWidth="1"/>
    <col min="12" max="12" width="47.140625" style="1" customWidth="1"/>
    <col min="13" max="13" width="14" style="1" customWidth="1"/>
    <col min="14" max="14" width="42.42578125" style="1" customWidth="1"/>
    <col min="15" max="16384" width="10.85546875" style="1"/>
  </cols>
  <sheetData>
    <row r="2" spans="2:11" x14ac:dyDescent="0.25">
      <c r="B2" s="8" t="s">
        <v>20</v>
      </c>
    </row>
    <row r="3" spans="2:11" x14ac:dyDescent="0.25">
      <c r="B3" s="8"/>
    </row>
    <row r="4" spans="2:11" ht="15.75" thickBot="1" x14ac:dyDescent="0.3">
      <c r="B4" s="8" t="s">
        <v>0</v>
      </c>
    </row>
    <row r="5" spans="2:11" x14ac:dyDescent="0.25">
      <c r="B5" s="4" t="s">
        <v>1</v>
      </c>
      <c r="C5" s="5" t="s">
        <v>208</v>
      </c>
      <c r="F5" s="45" t="s">
        <v>27</v>
      </c>
      <c r="G5" s="46"/>
      <c r="H5" s="46"/>
      <c r="I5" s="47"/>
    </row>
    <row r="6" spans="2:11" x14ac:dyDescent="0.25">
      <c r="B6" s="2" t="s">
        <v>2</v>
      </c>
      <c r="C6" s="3" t="s">
        <v>200</v>
      </c>
      <c r="F6" s="48"/>
      <c r="G6" s="49"/>
      <c r="H6" s="49"/>
      <c r="I6" s="50"/>
    </row>
    <row r="7" spans="2:11" x14ac:dyDescent="0.25">
      <c r="B7" s="2" t="s">
        <v>3</v>
      </c>
      <c r="C7" s="6" t="s">
        <v>201</v>
      </c>
      <c r="F7" s="48"/>
      <c r="G7" s="49"/>
      <c r="H7" s="49"/>
      <c r="I7" s="50"/>
    </row>
    <row r="8" spans="2:11" x14ac:dyDescent="0.25">
      <c r="B8" s="2" t="s">
        <v>16</v>
      </c>
      <c r="C8" s="7" t="s">
        <v>202</v>
      </c>
      <c r="F8" s="48"/>
      <c r="G8" s="49"/>
      <c r="H8" s="49"/>
      <c r="I8" s="50"/>
    </row>
    <row r="9" spans="2:11" ht="120" x14ac:dyDescent="0.25">
      <c r="B9" s="2" t="s">
        <v>19</v>
      </c>
      <c r="C9" s="3" t="s">
        <v>203</v>
      </c>
      <c r="F9" s="51"/>
      <c r="G9" s="52"/>
      <c r="H9" s="52"/>
      <c r="I9" s="53"/>
    </row>
    <row r="10" spans="2:11" ht="46.5" customHeight="1" x14ac:dyDescent="0.25">
      <c r="B10" s="2" t="s">
        <v>4</v>
      </c>
      <c r="C10" s="3" t="s">
        <v>204</v>
      </c>
      <c r="F10" s="11"/>
      <c r="G10" s="11"/>
      <c r="H10" s="11"/>
      <c r="I10" s="11"/>
    </row>
    <row r="11" spans="2:11" ht="107.25" customHeight="1" x14ac:dyDescent="0.25">
      <c r="B11" s="2" t="s">
        <v>5</v>
      </c>
      <c r="C11" s="3" t="s">
        <v>207</v>
      </c>
      <c r="F11" s="45" t="s">
        <v>26</v>
      </c>
      <c r="G11" s="46"/>
      <c r="H11" s="46"/>
      <c r="I11" s="47"/>
    </row>
    <row r="12" spans="2:11" x14ac:dyDescent="0.25">
      <c r="B12" s="2" t="s">
        <v>23</v>
      </c>
      <c r="C12" s="58">
        <v>13347642961</v>
      </c>
      <c r="F12" s="48"/>
      <c r="G12" s="49"/>
      <c r="H12" s="49"/>
      <c r="I12" s="50"/>
    </row>
    <row r="13" spans="2:11" ht="30" x14ac:dyDescent="0.25">
      <c r="B13" s="2" t="s">
        <v>24</v>
      </c>
      <c r="C13" s="10" t="s">
        <v>205</v>
      </c>
      <c r="F13" s="48"/>
      <c r="G13" s="49"/>
      <c r="H13" s="49"/>
      <c r="I13" s="50"/>
    </row>
    <row r="14" spans="2:11" ht="30" x14ac:dyDescent="0.25">
      <c r="B14" s="2" t="s">
        <v>25</v>
      </c>
      <c r="C14" s="10" t="s">
        <v>206</v>
      </c>
      <c r="F14" s="48"/>
      <c r="G14" s="49"/>
      <c r="H14" s="49"/>
      <c r="I14" s="50"/>
    </row>
    <row r="15" spans="2:11" ht="30.75" thickBot="1" x14ac:dyDescent="0.3">
      <c r="B15" s="9" t="s">
        <v>18</v>
      </c>
      <c r="C15" s="13">
        <v>42758</v>
      </c>
      <c r="F15" s="51"/>
      <c r="G15" s="52"/>
      <c r="H15" s="52"/>
      <c r="I15" s="53"/>
      <c r="K15" s="14"/>
    </row>
    <row r="17" spans="2:14" ht="15.75" thickBot="1" x14ac:dyDescent="0.3">
      <c r="B17" s="8" t="s">
        <v>15</v>
      </c>
      <c r="F17" s="43"/>
      <c r="H17" s="12"/>
      <c r="I17" s="12"/>
    </row>
    <row r="18" spans="2:14" s="18" customFormat="1" ht="75" customHeight="1" x14ac:dyDescent="0.25">
      <c r="B18" s="15" t="s">
        <v>28</v>
      </c>
      <c r="C18" s="16" t="s">
        <v>6</v>
      </c>
      <c r="D18" s="16" t="s">
        <v>17</v>
      </c>
      <c r="E18" s="16" t="s">
        <v>7</v>
      </c>
      <c r="F18" s="16" t="s">
        <v>8</v>
      </c>
      <c r="G18" s="16" t="s">
        <v>9</v>
      </c>
      <c r="H18" s="29" t="s">
        <v>10</v>
      </c>
      <c r="I18" s="29" t="s">
        <v>11</v>
      </c>
      <c r="J18" s="16" t="s">
        <v>12</v>
      </c>
      <c r="K18" s="16" t="s">
        <v>13</v>
      </c>
      <c r="L18" s="17" t="s">
        <v>14</v>
      </c>
    </row>
    <row r="19" spans="2:14" s="30" customFormat="1" ht="75" customHeight="1" x14ac:dyDescent="0.25">
      <c r="B19" s="31" t="s">
        <v>240</v>
      </c>
      <c r="C19" s="33" t="s">
        <v>29</v>
      </c>
      <c r="D19" s="32" t="s">
        <v>30</v>
      </c>
      <c r="E19" s="32">
        <v>12</v>
      </c>
      <c r="F19" s="44" t="s">
        <v>65</v>
      </c>
      <c r="G19" s="59" t="s">
        <v>67</v>
      </c>
      <c r="H19" s="41">
        <v>7800000</v>
      </c>
      <c r="I19" s="37">
        <v>7800000</v>
      </c>
      <c r="J19" s="60" t="s">
        <v>68</v>
      </c>
      <c r="K19" s="60" t="s">
        <v>69</v>
      </c>
      <c r="L19" s="42" t="s">
        <v>70</v>
      </c>
      <c r="M19" s="61"/>
      <c r="N19" s="61"/>
    </row>
    <row r="20" spans="2:14" s="30" customFormat="1" ht="75" customHeight="1" x14ac:dyDescent="0.25">
      <c r="B20" s="32">
        <v>81112501</v>
      </c>
      <c r="C20" s="33" t="s">
        <v>31</v>
      </c>
      <c r="D20" s="32" t="s">
        <v>32</v>
      </c>
      <c r="E20" s="64" t="s">
        <v>180</v>
      </c>
      <c r="F20" s="44" t="s">
        <v>186</v>
      </c>
      <c r="G20" s="59" t="s">
        <v>67</v>
      </c>
      <c r="H20" s="55">
        <v>3500000</v>
      </c>
      <c r="I20" s="38">
        <v>3500000</v>
      </c>
      <c r="J20" s="60" t="s">
        <v>68</v>
      </c>
      <c r="K20" s="60" t="s">
        <v>69</v>
      </c>
      <c r="L20" s="42" t="s">
        <v>71</v>
      </c>
      <c r="M20" s="61"/>
      <c r="N20" s="61"/>
    </row>
    <row r="21" spans="2:14" s="30" customFormat="1" ht="75" customHeight="1" x14ac:dyDescent="0.25">
      <c r="B21" s="32">
        <v>81112501</v>
      </c>
      <c r="C21" s="33" t="s">
        <v>33</v>
      </c>
      <c r="D21" s="35" t="s">
        <v>34</v>
      </c>
      <c r="E21" s="64" t="s">
        <v>233</v>
      </c>
      <c r="F21" s="44" t="s">
        <v>190</v>
      </c>
      <c r="G21" s="59" t="s">
        <v>67</v>
      </c>
      <c r="H21" s="55">
        <v>2537000</v>
      </c>
      <c r="I21" s="38">
        <v>2537000</v>
      </c>
      <c r="J21" s="60" t="s">
        <v>68</v>
      </c>
      <c r="K21" s="60" t="s">
        <v>69</v>
      </c>
      <c r="L21" s="42" t="s">
        <v>70</v>
      </c>
      <c r="M21" s="61"/>
      <c r="N21" s="61"/>
    </row>
    <row r="22" spans="2:14" s="30" customFormat="1" ht="75" customHeight="1" x14ac:dyDescent="0.25">
      <c r="B22" s="31" t="s">
        <v>35</v>
      </c>
      <c r="C22" s="33" t="s">
        <v>246</v>
      </c>
      <c r="D22" s="36" t="s">
        <v>34</v>
      </c>
      <c r="E22" s="64" t="s">
        <v>178</v>
      </c>
      <c r="F22" s="44" t="s">
        <v>186</v>
      </c>
      <c r="G22" s="59" t="s">
        <v>67</v>
      </c>
      <c r="H22" s="41">
        <f>42691000+412000</f>
        <v>43103000</v>
      </c>
      <c r="I22" s="37">
        <f>42691000+412000</f>
        <v>43103000</v>
      </c>
      <c r="J22" s="60" t="s">
        <v>68</v>
      </c>
      <c r="K22" s="60" t="s">
        <v>69</v>
      </c>
      <c r="L22" s="42" t="s">
        <v>71</v>
      </c>
      <c r="M22" s="61"/>
      <c r="N22" s="61"/>
    </row>
    <row r="23" spans="2:14" s="30" customFormat="1" ht="75" customHeight="1" x14ac:dyDescent="0.25">
      <c r="B23" s="32">
        <v>78181500</v>
      </c>
      <c r="C23" s="33" t="s">
        <v>36</v>
      </c>
      <c r="D23" s="35" t="s">
        <v>34</v>
      </c>
      <c r="E23" s="31">
        <v>11</v>
      </c>
      <c r="F23" s="44" t="s">
        <v>190</v>
      </c>
      <c r="G23" s="59" t="s">
        <v>67</v>
      </c>
      <c r="H23" s="56">
        <v>8000000</v>
      </c>
      <c r="I23" s="39">
        <v>8000000</v>
      </c>
      <c r="J23" s="60" t="s">
        <v>68</v>
      </c>
      <c r="K23" s="60" t="s">
        <v>69</v>
      </c>
      <c r="L23" s="42" t="s">
        <v>70</v>
      </c>
      <c r="M23" s="61"/>
      <c r="N23" s="61"/>
    </row>
    <row r="24" spans="2:14" s="30" customFormat="1" ht="75" customHeight="1" x14ac:dyDescent="0.25">
      <c r="B24" s="31" t="s">
        <v>241</v>
      </c>
      <c r="C24" s="33" t="s">
        <v>38</v>
      </c>
      <c r="D24" s="35" t="s">
        <v>39</v>
      </c>
      <c r="E24" s="31">
        <v>11</v>
      </c>
      <c r="F24" s="44" t="s">
        <v>66</v>
      </c>
      <c r="G24" s="59" t="s">
        <v>67</v>
      </c>
      <c r="H24" s="41">
        <v>47169000</v>
      </c>
      <c r="I24" s="37">
        <v>47169000</v>
      </c>
      <c r="J24" s="60" t="s">
        <v>68</v>
      </c>
      <c r="K24" s="60" t="s">
        <v>69</v>
      </c>
      <c r="L24" s="42" t="s">
        <v>70</v>
      </c>
      <c r="M24" s="61"/>
      <c r="N24" s="61"/>
    </row>
    <row r="25" spans="2:14" s="30" customFormat="1" ht="75" customHeight="1" x14ac:dyDescent="0.25">
      <c r="B25" s="31" t="s">
        <v>241</v>
      </c>
      <c r="C25" s="33" t="s">
        <v>40</v>
      </c>
      <c r="D25" s="35" t="s">
        <v>32</v>
      </c>
      <c r="E25" s="64" t="s">
        <v>181</v>
      </c>
      <c r="F25" s="44" t="s">
        <v>189</v>
      </c>
      <c r="G25" s="59" t="s">
        <v>67</v>
      </c>
      <c r="H25" s="41">
        <v>1516000</v>
      </c>
      <c r="I25" s="37">
        <v>1516000</v>
      </c>
      <c r="J25" s="60" t="s">
        <v>68</v>
      </c>
      <c r="K25" s="60" t="s">
        <v>69</v>
      </c>
      <c r="L25" s="42" t="s">
        <v>70</v>
      </c>
      <c r="M25" s="61"/>
      <c r="N25" s="61"/>
    </row>
    <row r="26" spans="2:14" s="30" customFormat="1" ht="75" customHeight="1" x14ac:dyDescent="0.25">
      <c r="B26" s="31" t="s">
        <v>35</v>
      </c>
      <c r="C26" s="33" t="s">
        <v>33</v>
      </c>
      <c r="D26" s="35" t="s">
        <v>34</v>
      </c>
      <c r="E26" s="64" t="s">
        <v>233</v>
      </c>
      <c r="F26" s="44" t="s">
        <v>190</v>
      </c>
      <c r="G26" s="59" t="s">
        <v>67</v>
      </c>
      <c r="H26" s="41">
        <v>17847000</v>
      </c>
      <c r="I26" s="37">
        <v>17847000</v>
      </c>
      <c r="J26" s="60" t="s">
        <v>68</v>
      </c>
      <c r="K26" s="60" t="s">
        <v>69</v>
      </c>
      <c r="L26" s="42" t="s">
        <v>70</v>
      </c>
      <c r="M26" s="61"/>
      <c r="N26" s="61"/>
    </row>
    <row r="27" spans="2:14" s="30" customFormat="1" ht="75" customHeight="1" x14ac:dyDescent="0.25">
      <c r="B27" s="31" t="s">
        <v>242</v>
      </c>
      <c r="C27" s="33" t="s">
        <v>41</v>
      </c>
      <c r="D27" s="32" t="s">
        <v>42</v>
      </c>
      <c r="E27" s="64" t="s">
        <v>180</v>
      </c>
      <c r="F27" s="44" t="s">
        <v>189</v>
      </c>
      <c r="G27" s="59" t="s">
        <v>67</v>
      </c>
      <c r="H27" s="41">
        <v>5000000</v>
      </c>
      <c r="I27" s="37">
        <v>5000000</v>
      </c>
      <c r="J27" s="60" t="s">
        <v>68</v>
      </c>
      <c r="K27" s="60" t="s">
        <v>69</v>
      </c>
      <c r="L27" s="42" t="s">
        <v>70</v>
      </c>
      <c r="M27" s="61"/>
      <c r="N27" s="61"/>
    </row>
    <row r="28" spans="2:14" s="30" customFormat="1" ht="75" customHeight="1" x14ac:dyDescent="0.25">
      <c r="B28" s="32">
        <v>47131700</v>
      </c>
      <c r="C28" s="33" t="s">
        <v>43</v>
      </c>
      <c r="D28" s="32" t="s">
        <v>42</v>
      </c>
      <c r="E28" s="64" t="s">
        <v>180</v>
      </c>
      <c r="F28" s="44" t="s">
        <v>189</v>
      </c>
      <c r="G28" s="59" t="s">
        <v>67</v>
      </c>
      <c r="H28" s="41">
        <v>3000000</v>
      </c>
      <c r="I28" s="37">
        <v>3000000</v>
      </c>
      <c r="J28" s="60" t="s">
        <v>68</v>
      </c>
      <c r="K28" s="60" t="s">
        <v>69</v>
      </c>
      <c r="L28" s="42" t="s">
        <v>70</v>
      </c>
      <c r="M28" s="61"/>
      <c r="N28" s="61"/>
    </row>
    <row r="29" spans="2:14" s="30" customFormat="1" ht="75" customHeight="1" x14ac:dyDescent="0.25">
      <c r="B29" s="32">
        <v>80131500</v>
      </c>
      <c r="C29" s="33" t="s">
        <v>44</v>
      </c>
      <c r="D29" s="35" t="s">
        <v>30</v>
      </c>
      <c r="E29" s="31">
        <v>12</v>
      </c>
      <c r="F29" s="44" t="s">
        <v>187</v>
      </c>
      <c r="G29" s="59" t="s">
        <v>67</v>
      </c>
      <c r="H29" s="41">
        <f>582400000-113778445</f>
        <v>468621555</v>
      </c>
      <c r="I29" s="37">
        <f>582400000-113778445</f>
        <v>468621555</v>
      </c>
      <c r="J29" s="60" t="s">
        <v>68</v>
      </c>
      <c r="K29" s="60" t="s">
        <v>69</v>
      </c>
      <c r="L29" s="42" t="s">
        <v>70</v>
      </c>
      <c r="M29" s="61"/>
      <c r="N29" s="61"/>
    </row>
    <row r="30" spans="2:14" s="30" customFormat="1" ht="75" customHeight="1" x14ac:dyDescent="0.25">
      <c r="B30" s="32">
        <v>80131500</v>
      </c>
      <c r="C30" s="33" t="s">
        <v>45</v>
      </c>
      <c r="D30" s="35" t="s">
        <v>30</v>
      </c>
      <c r="E30" s="31">
        <v>12</v>
      </c>
      <c r="F30" s="44" t="s">
        <v>187</v>
      </c>
      <c r="G30" s="59" t="s">
        <v>67</v>
      </c>
      <c r="H30" s="57">
        <f>10343495*11</f>
        <v>113778445</v>
      </c>
      <c r="I30" s="40">
        <f>10343495*11</f>
        <v>113778445</v>
      </c>
      <c r="J30" s="60" t="s">
        <v>68</v>
      </c>
      <c r="K30" s="60" t="s">
        <v>69</v>
      </c>
      <c r="L30" s="42" t="s">
        <v>70</v>
      </c>
      <c r="M30" s="61"/>
      <c r="N30" s="61"/>
    </row>
    <row r="31" spans="2:14" s="30" customFormat="1" ht="75" customHeight="1" x14ac:dyDescent="0.25">
      <c r="B31" s="31" t="s">
        <v>46</v>
      </c>
      <c r="C31" s="33" t="s">
        <v>47</v>
      </c>
      <c r="D31" s="35" t="s">
        <v>34</v>
      </c>
      <c r="E31" s="64" t="s">
        <v>232</v>
      </c>
      <c r="F31" s="44" t="s">
        <v>190</v>
      </c>
      <c r="G31" s="59" t="s">
        <v>67</v>
      </c>
      <c r="H31" s="41">
        <f>130000000-52000000</f>
        <v>78000000</v>
      </c>
      <c r="I31" s="37">
        <f>130000000-52000000</f>
        <v>78000000</v>
      </c>
      <c r="J31" s="60" t="s">
        <v>68</v>
      </c>
      <c r="K31" s="60" t="s">
        <v>69</v>
      </c>
      <c r="L31" s="42" t="s">
        <v>70</v>
      </c>
      <c r="M31" s="61"/>
      <c r="N31" s="61"/>
    </row>
    <row r="32" spans="2:14" s="30" customFormat="1" ht="75" customHeight="1" x14ac:dyDescent="0.25">
      <c r="B32" s="31">
        <v>78102201</v>
      </c>
      <c r="C32" s="33" t="s">
        <v>48</v>
      </c>
      <c r="D32" s="31" t="s">
        <v>39</v>
      </c>
      <c r="E32" s="31">
        <v>11</v>
      </c>
      <c r="F32" s="44" t="s">
        <v>189</v>
      </c>
      <c r="G32" s="59" t="s">
        <v>67</v>
      </c>
      <c r="H32" s="56">
        <v>4233000</v>
      </c>
      <c r="I32" s="39">
        <v>4233000</v>
      </c>
      <c r="J32" s="60" t="s">
        <v>68</v>
      </c>
      <c r="K32" s="60" t="s">
        <v>69</v>
      </c>
      <c r="L32" s="42" t="s">
        <v>70</v>
      </c>
      <c r="M32" s="61"/>
      <c r="N32" s="61"/>
    </row>
    <row r="33" spans="2:14" s="30" customFormat="1" ht="75" customHeight="1" x14ac:dyDescent="0.25">
      <c r="B33" s="32">
        <v>43222600</v>
      </c>
      <c r="C33" s="33" t="s">
        <v>247</v>
      </c>
      <c r="D33" s="32" t="s">
        <v>39</v>
      </c>
      <c r="E33" s="32">
        <v>12</v>
      </c>
      <c r="F33" s="44" t="s">
        <v>190</v>
      </c>
      <c r="G33" s="59" t="s">
        <v>67</v>
      </c>
      <c r="H33" s="55">
        <v>35000000</v>
      </c>
      <c r="I33" s="38">
        <v>35000000</v>
      </c>
      <c r="J33" s="60" t="s">
        <v>68</v>
      </c>
      <c r="K33" s="60" t="s">
        <v>69</v>
      </c>
      <c r="L33" s="42" t="s">
        <v>71</v>
      </c>
      <c r="M33" s="61"/>
      <c r="N33" s="61"/>
    </row>
    <row r="34" spans="2:14" s="30" customFormat="1" ht="75" customHeight="1" x14ac:dyDescent="0.25">
      <c r="B34" s="31">
        <v>78111808</v>
      </c>
      <c r="C34" s="33" t="s">
        <v>49</v>
      </c>
      <c r="D34" s="35" t="s">
        <v>30</v>
      </c>
      <c r="E34" s="31">
        <v>10</v>
      </c>
      <c r="F34" s="44" t="s">
        <v>187</v>
      </c>
      <c r="G34" s="59" t="s">
        <v>67</v>
      </c>
      <c r="H34" s="41">
        <f>6000000-7000</f>
        <v>5993000</v>
      </c>
      <c r="I34" s="37">
        <f>6000000-7000</f>
        <v>5993000</v>
      </c>
      <c r="J34" s="60" t="s">
        <v>68</v>
      </c>
      <c r="K34" s="60" t="s">
        <v>69</v>
      </c>
      <c r="L34" s="42" t="s">
        <v>70</v>
      </c>
      <c r="M34" s="61"/>
      <c r="N34" s="61"/>
    </row>
    <row r="35" spans="2:14" s="30" customFormat="1" ht="75" customHeight="1" x14ac:dyDescent="0.25">
      <c r="B35" s="32">
        <v>80111600</v>
      </c>
      <c r="C35" s="33" t="s">
        <v>50</v>
      </c>
      <c r="D35" s="32" t="s">
        <v>39</v>
      </c>
      <c r="E35" s="32">
        <v>12</v>
      </c>
      <c r="F35" s="44" t="s">
        <v>189</v>
      </c>
      <c r="G35" s="59" t="s">
        <v>67</v>
      </c>
      <c r="H35" s="41">
        <v>400000</v>
      </c>
      <c r="I35" s="37">
        <v>400000</v>
      </c>
      <c r="J35" s="60" t="s">
        <v>68</v>
      </c>
      <c r="K35" s="60" t="s">
        <v>69</v>
      </c>
      <c r="L35" s="42" t="s">
        <v>70</v>
      </c>
      <c r="M35" s="61"/>
      <c r="N35" s="61"/>
    </row>
    <row r="36" spans="2:14" s="30" customFormat="1" ht="75" customHeight="1" x14ac:dyDescent="0.25">
      <c r="B36" s="32">
        <v>80111600</v>
      </c>
      <c r="C36" s="33" t="s">
        <v>51</v>
      </c>
      <c r="D36" s="32" t="s">
        <v>39</v>
      </c>
      <c r="E36" s="32">
        <v>12</v>
      </c>
      <c r="F36" s="44" t="s">
        <v>189</v>
      </c>
      <c r="G36" s="59" t="s">
        <v>67</v>
      </c>
      <c r="H36" s="41">
        <v>400000</v>
      </c>
      <c r="I36" s="37">
        <v>400000</v>
      </c>
      <c r="J36" s="60" t="s">
        <v>68</v>
      </c>
      <c r="K36" s="60" t="s">
        <v>69</v>
      </c>
      <c r="L36" s="42" t="s">
        <v>70</v>
      </c>
      <c r="M36" s="61"/>
      <c r="N36" s="61"/>
    </row>
    <row r="37" spans="2:14" s="30" customFormat="1" ht="75" customHeight="1" x14ac:dyDescent="0.25">
      <c r="B37" s="32">
        <v>14111800</v>
      </c>
      <c r="C37" s="33" t="s">
        <v>52</v>
      </c>
      <c r="D37" s="32" t="s">
        <v>34</v>
      </c>
      <c r="E37" s="32">
        <v>12</v>
      </c>
      <c r="F37" s="44" t="s">
        <v>189</v>
      </c>
      <c r="G37" s="59" t="s">
        <v>67</v>
      </c>
      <c r="H37" s="41">
        <v>200000</v>
      </c>
      <c r="I37" s="37">
        <v>200000</v>
      </c>
      <c r="J37" s="60" t="s">
        <v>68</v>
      </c>
      <c r="K37" s="60" t="s">
        <v>69</v>
      </c>
      <c r="L37" s="42" t="s">
        <v>70</v>
      </c>
      <c r="M37" s="61"/>
      <c r="N37" s="61"/>
    </row>
    <row r="38" spans="2:14" s="30" customFormat="1" ht="75" customHeight="1" x14ac:dyDescent="0.25">
      <c r="B38" s="31" t="s">
        <v>37</v>
      </c>
      <c r="C38" s="33" t="s">
        <v>38</v>
      </c>
      <c r="D38" s="35" t="s">
        <v>39</v>
      </c>
      <c r="E38" s="31">
        <v>11</v>
      </c>
      <c r="F38" s="44" t="s">
        <v>66</v>
      </c>
      <c r="G38" s="59" t="s">
        <v>67</v>
      </c>
      <c r="H38" s="41">
        <v>72800000</v>
      </c>
      <c r="I38" s="41">
        <v>72800000</v>
      </c>
      <c r="J38" s="60" t="s">
        <v>68</v>
      </c>
      <c r="K38" s="60" t="s">
        <v>69</v>
      </c>
      <c r="L38" s="42" t="s">
        <v>70</v>
      </c>
      <c r="M38" s="61"/>
      <c r="N38" s="61"/>
    </row>
    <row r="39" spans="2:14" s="30" customFormat="1" ht="75" customHeight="1" x14ac:dyDescent="0.25">
      <c r="B39" s="32">
        <v>80131500</v>
      </c>
      <c r="C39" s="33" t="s">
        <v>218</v>
      </c>
      <c r="D39" s="35" t="s">
        <v>34</v>
      </c>
      <c r="E39" s="32">
        <v>11</v>
      </c>
      <c r="F39" s="44" t="s">
        <v>66</v>
      </c>
      <c r="G39" s="59" t="s">
        <v>67</v>
      </c>
      <c r="H39" s="41">
        <f>108160000-44393478</f>
        <v>63766522</v>
      </c>
      <c r="I39" s="41">
        <f>108160000-44393478</f>
        <v>63766522</v>
      </c>
      <c r="J39" s="60" t="s">
        <v>68</v>
      </c>
      <c r="K39" s="60" t="s">
        <v>69</v>
      </c>
      <c r="L39" s="42" t="s">
        <v>70</v>
      </c>
      <c r="M39" s="61"/>
      <c r="N39" s="61"/>
    </row>
    <row r="40" spans="2:14" s="30" customFormat="1" ht="75" customHeight="1" x14ac:dyDescent="0.25">
      <c r="B40" s="31">
        <v>25172504</v>
      </c>
      <c r="C40" s="33" t="s">
        <v>53</v>
      </c>
      <c r="D40" s="35" t="s">
        <v>54</v>
      </c>
      <c r="E40" s="64" t="s">
        <v>234</v>
      </c>
      <c r="F40" s="44" t="s">
        <v>189</v>
      </c>
      <c r="G40" s="59" t="s">
        <v>67</v>
      </c>
      <c r="H40" s="41">
        <v>4160000</v>
      </c>
      <c r="I40" s="41">
        <v>4160000</v>
      </c>
      <c r="J40" s="60" t="s">
        <v>68</v>
      </c>
      <c r="K40" s="60" t="s">
        <v>69</v>
      </c>
      <c r="L40" s="42" t="s">
        <v>70</v>
      </c>
      <c r="M40" s="61"/>
      <c r="N40" s="61"/>
    </row>
    <row r="41" spans="2:14" s="30" customFormat="1" ht="75" customHeight="1" x14ac:dyDescent="0.25">
      <c r="B41" s="31">
        <v>72103302</v>
      </c>
      <c r="C41" s="33" t="s">
        <v>55</v>
      </c>
      <c r="D41" s="35" t="s">
        <v>39</v>
      </c>
      <c r="E41" s="32">
        <v>12</v>
      </c>
      <c r="F41" s="44" t="s">
        <v>189</v>
      </c>
      <c r="G41" s="59" t="s">
        <v>67</v>
      </c>
      <c r="H41" s="41">
        <v>5150000</v>
      </c>
      <c r="I41" s="37">
        <v>5150000</v>
      </c>
      <c r="J41" s="60" t="s">
        <v>68</v>
      </c>
      <c r="K41" s="60" t="s">
        <v>69</v>
      </c>
      <c r="L41" s="42" t="s">
        <v>70</v>
      </c>
      <c r="M41" s="61"/>
      <c r="N41" s="61"/>
    </row>
    <row r="42" spans="2:14" s="30" customFormat="1" ht="75" customHeight="1" x14ac:dyDescent="0.25">
      <c r="B42" s="31" t="s">
        <v>56</v>
      </c>
      <c r="C42" s="34" t="s">
        <v>248</v>
      </c>
      <c r="D42" s="35" t="s">
        <v>34</v>
      </c>
      <c r="E42" s="32">
        <v>10</v>
      </c>
      <c r="F42" s="44" t="s">
        <v>189</v>
      </c>
      <c r="G42" s="59" t="s">
        <v>67</v>
      </c>
      <c r="H42" s="41">
        <v>4120000</v>
      </c>
      <c r="I42" s="37">
        <v>4120000</v>
      </c>
      <c r="J42" s="60" t="s">
        <v>68</v>
      </c>
      <c r="K42" s="60" t="s">
        <v>69</v>
      </c>
      <c r="L42" s="42" t="s">
        <v>70</v>
      </c>
      <c r="M42" s="61"/>
      <c r="N42" s="61"/>
    </row>
    <row r="43" spans="2:14" s="30" customFormat="1" ht="75" customHeight="1" x14ac:dyDescent="0.25">
      <c r="B43" s="31" t="s">
        <v>56</v>
      </c>
      <c r="C43" s="33" t="s">
        <v>57</v>
      </c>
      <c r="D43" s="35" t="s">
        <v>39</v>
      </c>
      <c r="E43" s="32">
        <v>10</v>
      </c>
      <c r="F43" s="44" t="s">
        <v>189</v>
      </c>
      <c r="G43" s="59" t="s">
        <v>67</v>
      </c>
      <c r="H43" s="41">
        <v>1147000</v>
      </c>
      <c r="I43" s="37">
        <v>1147000</v>
      </c>
      <c r="J43" s="60" t="s">
        <v>68</v>
      </c>
      <c r="K43" s="60" t="s">
        <v>69</v>
      </c>
      <c r="L43" s="42" t="s">
        <v>70</v>
      </c>
      <c r="M43" s="61"/>
      <c r="N43" s="61"/>
    </row>
    <row r="44" spans="2:14" s="30" customFormat="1" ht="75" customHeight="1" x14ac:dyDescent="0.25">
      <c r="B44" s="31" t="s">
        <v>56</v>
      </c>
      <c r="C44" s="33" t="s">
        <v>249</v>
      </c>
      <c r="D44" s="32" t="s">
        <v>32</v>
      </c>
      <c r="E44" s="64" t="s">
        <v>181</v>
      </c>
      <c r="F44" s="44" t="s">
        <v>189</v>
      </c>
      <c r="G44" s="59" t="s">
        <v>67</v>
      </c>
      <c r="H44" s="41">
        <v>1769000</v>
      </c>
      <c r="I44" s="37">
        <v>1769000</v>
      </c>
      <c r="J44" s="60" t="s">
        <v>68</v>
      </c>
      <c r="K44" s="60" t="s">
        <v>69</v>
      </c>
      <c r="L44" s="42" t="s">
        <v>70</v>
      </c>
      <c r="M44" s="61"/>
      <c r="N44" s="61"/>
    </row>
    <row r="45" spans="2:14" s="30" customFormat="1" ht="102" customHeight="1" x14ac:dyDescent="0.25">
      <c r="B45" s="32">
        <v>84131501</v>
      </c>
      <c r="C45" s="33" t="s">
        <v>58</v>
      </c>
      <c r="D45" s="35" t="s">
        <v>59</v>
      </c>
      <c r="E45" s="32">
        <v>12</v>
      </c>
      <c r="F45" s="44" t="s">
        <v>66</v>
      </c>
      <c r="G45" s="59" t="s">
        <v>67</v>
      </c>
      <c r="H45" s="41">
        <v>56000000</v>
      </c>
      <c r="I45" s="37">
        <v>56000000</v>
      </c>
      <c r="J45" s="60" t="s">
        <v>68</v>
      </c>
      <c r="K45" s="60" t="s">
        <v>69</v>
      </c>
      <c r="L45" s="42" t="s">
        <v>70</v>
      </c>
      <c r="M45" s="61"/>
      <c r="N45" s="61"/>
    </row>
    <row r="46" spans="2:14" s="30" customFormat="1" ht="75" customHeight="1" x14ac:dyDescent="0.25">
      <c r="B46" s="31" t="s">
        <v>243</v>
      </c>
      <c r="C46" s="33" t="s">
        <v>61</v>
      </c>
      <c r="D46" s="32" t="s">
        <v>32</v>
      </c>
      <c r="E46" s="64" t="s">
        <v>178</v>
      </c>
      <c r="F46" s="44" t="s">
        <v>189</v>
      </c>
      <c r="G46" s="59" t="s">
        <v>67</v>
      </c>
      <c r="H46" s="41">
        <v>13208000</v>
      </c>
      <c r="I46" s="37">
        <v>13208000</v>
      </c>
      <c r="J46" s="60" t="s">
        <v>68</v>
      </c>
      <c r="K46" s="60" t="s">
        <v>69</v>
      </c>
      <c r="L46" s="42" t="s">
        <v>70</v>
      </c>
      <c r="M46" s="61"/>
      <c r="N46" s="61"/>
    </row>
    <row r="47" spans="2:14" s="30" customFormat="1" ht="75" customHeight="1" x14ac:dyDescent="0.25">
      <c r="B47" s="31" t="s">
        <v>60</v>
      </c>
      <c r="C47" s="33" t="s">
        <v>62</v>
      </c>
      <c r="D47" s="32" t="s">
        <v>32</v>
      </c>
      <c r="E47" s="64" t="s">
        <v>178</v>
      </c>
      <c r="F47" s="44" t="s">
        <v>189</v>
      </c>
      <c r="G47" s="59" t="s">
        <v>67</v>
      </c>
      <c r="H47" s="41">
        <f>18900000-1032000</f>
        <v>17868000</v>
      </c>
      <c r="I47" s="54">
        <f>18900000-1032000</f>
        <v>17868000</v>
      </c>
      <c r="J47" s="60" t="s">
        <v>68</v>
      </c>
      <c r="K47" s="60" t="s">
        <v>69</v>
      </c>
      <c r="L47" s="42" t="s">
        <v>70</v>
      </c>
      <c r="M47" s="61"/>
      <c r="N47" s="61"/>
    </row>
    <row r="48" spans="2:14" s="30" customFormat="1" ht="75" customHeight="1" x14ac:dyDescent="0.25">
      <c r="B48" s="31" t="s">
        <v>244</v>
      </c>
      <c r="C48" s="33" t="s">
        <v>63</v>
      </c>
      <c r="D48" s="32" t="s">
        <v>32</v>
      </c>
      <c r="E48" s="64" t="s">
        <v>178</v>
      </c>
      <c r="F48" s="44" t="s">
        <v>189</v>
      </c>
      <c r="G48" s="59" t="s">
        <v>67</v>
      </c>
      <c r="H48" s="41">
        <v>5200000</v>
      </c>
      <c r="I48" s="37">
        <v>5200000</v>
      </c>
      <c r="J48" s="60" t="s">
        <v>68</v>
      </c>
      <c r="K48" s="60" t="s">
        <v>69</v>
      </c>
      <c r="L48" s="42" t="s">
        <v>70</v>
      </c>
      <c r="M48" s="61"/>
      <c r="N48" s="61"/>
    </row>
    <row r="49" spans="2:14" s="30" customFormat="1" ht="75" customHeight="1" x14ac:dyDescent="0.25">
      <c r="B49" s="31" t="s">
        <v>245</v>
      </c>
      <c r="C49" s="33" t="s">
        <v>64</v>
      </c>
      <c r="D49" s="32" t="s">
        <v>32</v>
      </c>
      <c r="E49" s="64" t="s">
        <v>180</v>
      </c>
      <c r="F49" s="44" t="s">
        <v>189</v>
      </c>
      <c r="G49" s="59" t="s">
        <v>67</v>
      </c>
      <c r="H49" s="41">
        <v>2288000</v>
      </c>
      <c r="I49" s="37">
        <v>2288000</v>
      </c>
      <c r="J49" s="60" t="s">
        <v>68</v>
      </c>
      <c r="K49" s="60" t="s">
        <v>69</v>
      </c>
      <c r="L49" s="42" t="s">
        <v>70</v>
      </c>
      <c r="M49" s="61"/>
      <c r="N49" s="61"/>
    </row>
    <row r="50" spans="2:14" s="18" customFormat="1" ht="48" x14ac:dyDescent="0.25">
      <c r="B50" s="62">
        <v>80111600</v>
      </c>
      <c r="C50" s="63" t="s">
        <v>73</v>
      </c>
      <c r="D50" s="64" t="s">
        <v>34</v>
      </c>
      <c r="E50" s="64" t="s">
        <v>234</v>
      </c>
      <c r="F50" s="65" t="s">
        <v>182</v>
      </c>
      <c r="G50" s="66" t="s">
        <v>67</v>
      </c>
      <c r="H50" s="67">
        <v>156000000</v>
      </c>
      <c r="I50" s="68">
        <v>156000000</v>
      </c>
      <c r="J50" s="69" t="s">
        <v>68</v>
      </c>
      <c r="K50" s="69" t="s">
        <v>69</v>
      </c>
      <c r="L50" s="70" t="s">
        <v>191</v>
      </c>
      <c r="M50" s="71"/>
      <c r="N50" s="71"/>
    </row>
    <row r="51" spans="2:14" s="18" customFormat="1" ht="48" x14ac:dyDescent="0.25">
      <c r="B51" s="62">
        <v>76111500</v>
      </c>
      <c r="C51" s="63" t="s">
        <v>74</v>
      </c>
      <c r="D51" s="64" t="s">
        <v>34</v>
      </c>
      <c r="E51" s="64" t="s">
        <v>232</v>
      </c>
      <c r="F51" s="65" t="s">
        <v>183</v>
      </c>
      <c r="G51" s="66" t="s">
        <v>67</v>
      </c>
      <c r="H51" s="67">
        <v>582491000</v>
      </c>
      <c r="I51" s="68">
        <v>582491000</v>
      </c>
      <c r="J51" s="69" t="s">
        <v>68</v>
      </c>
      <c r="K51" s="69" t="s">
        <v>69</v>
      </c>
      <c r="L51" s="70" t="s">
        <v>191</v>
      </c>
      <c r="M51" s="71"/>
      <c r="N51" s="71"/>
    </row>
    <row r="52" spans="2:14" s="18" customFormat="1" ht="48" x14ac:dyDescent="0.25">
      <c r="B52" s="62">
        <v>80111600</v>
      </c>
      <c r="C52" s="63" t="s">
        <v>75</v>
      </c>
      <c r="D52" s="64" t="s">
        <v>30</v>
      </c>
      <c r="E52" s="64" t="s">
        <v>233</v>
      </c>
      <c r="F52" s="65" t="s">
        <v>184</v>
      </c>
      <c r="G52" s="66" t="s">
        <v>67</v>
      </c>
      <c r="H52" s="67">
        <v>113227400</v>
      </c>
      <c r="I52" s="68">
        <v>113227400</v>
      </c>
      <c r="J52" s="69" t="s">
        <v>68</v>
      </c>
      <c r="K52" s="69" t="s">
        <v>69</v>
      </c>
      <c r="L52" s="70" t="s">
        <v>191</v>
      </c>
      <c r="M52" s="71"/>
      <c r="N52" s="71"/>
    </row>
    <row r="53" spans="2:14" s="18" customFormat="1" ht="48" x14ac:dyDescent="0.25">
      <c r="B53" s="62">
        <v>80111600</v>
      </c>
      <c r="C53" s="63" t="s">
        <v>76</v>
      </c>
      <c r="D53" s="64" t="s">
        <v>30</v>
      </c>
      <c r="E53" s="64" t="s">
        <v>173</v>
      </c>
      <c r="F53" s="65" t="s">
        <v>184</v>
      </c>
      <c r="G53" s="66" t="s">
        <v>67</v>
      </c>
      <c r="H53" s="67">
        <v>61204000</v>
      </c>
      <c r="I53" s="68">
        <v>61204000</v>
      </c>
      <c r="J53" s="69" t="s">
        <v>68</v>
      </c>
      <c r="K53" s="69" t="s">
        <v>69</v>
      </c>
      <c r="L53" s="70" t="s">
        <v>191</v>
      </c>
      <c r="M53" s="71"/>
      <c r="N53" s="71"/>
    </row>
    <row r="54" spans="2:14" s="18" customFormat="1" ht="60" x14ac:dyDescent="0.25">
      <c r="B54" s="62">
        <v>80111600</v>
      </c>
      <c r="C54" s="63" t="s">
        <v>77</v>
      </c>
      <c r="D54" s="64" t="s">
        <v>30</v>
      </c>
      <c r="E54" s="64" t="s">
        <v>175</v>
      </c>
      <c r="F54" s="65" t="s">
        <v>184</v>
      </c>
      <c r="G54" s="66" t="s">
        <v>67</v>
      </c>
      <c r="H54" s="67">
        <v>40449600</v>
      </c>
      <c r="I54" s="68">
        <v>40449600</v>
      </c>
      <c r="J54" s="69" t="s">
        <v>68</v>
      </c>
      <c r="K54" s="69" t="s">
        <v>69</v>
      </c>
      <c r="L54" s="70" t="s">
        <v>191</v>
      </c>
      <c r="M54" s="71"/>
      <c r="N54" s="71"/>
    </row>
    <row r="55" spans="2:14" s="18" customFormat="1" ht="48" x14ac:dyDescent="0.25">
      <c r="B55" s="62">
        <v>76111501</v>
      </c>
      <c r="C55" s="63" t="s">
        <v>78</v>
      </c>
      <c r="D55" s="64" t="s">
        <v>30</v>
      </c>
      <c r="E55" s="64" t="s">
        <v>175</v>
      </c>
      <c r="F55" s="65" t="s">
        <v>182</v>
      </c>
      <c r="G55" s="66" t="s">
        <v>67</v>
      </c>
      <c r="H55" s="67">
        <v>104000000</v>
      </c>
      <c r="I55" s="68">
        <v>104000000</v>
      </c>
      <c r="J55" s="69" t="s">
        <v>68</v>
      </c>
      <c r="K55" s="69" t="s">
        <v>69</v>
      </c>
      <c r="L55" s="70" t="s">
        <v>191</v>
      </c>
      <c r="M55" s="71"/>
      <c r="N55" s="71"/>
    </row>
    <row r="56" spans="2:14" s="18" customFormat="1" ht="48" x14ac:dyDescent="0.25">
      <c r="B56" s="62">
        <v>76111500</v>
      </c>
      <c r="C56" s="63" t="s">
        <v>79</v>
      </c>
      <c r="D56" s="64" t="s">
        <v>34</v>
      </c>
      <c r="E56" s="64" t="s">
        <v>232</v>
      </c>
      <c r="F56" s="65" t="s">
        <v>182</v>
      </c>
      <c r="G56" s="66" t="s">
        <v>67</v>
      </c>
      <c r="H56" s="67">
        <v>200000000</v>
      </c>
      <c r="I56" s="68">
        <v>200000000</v>
      </c>
      <c r="J56" s="69" t="s">
        <v>68</v>
      </c>
      <c r="K56" s="69" t="s">
        <v>69</v>
      </c>
      <c r="L56" s="70" t="s">
        <v>191</v>
      </c>
      <c r="M56" s="71"/>
      <c r="N56" s="71"/>
    </row>
    <row r="57" spans="2:14" s="18" customFormat="1" ht="62.25" customHeight="1" x14ac:dyDescent="0.25">
      <c r="B57" s="62">
        <v>80111600</v>
      </c>
      <c r="C57" s="63" t="s">
        <v>80</v>
      </c>
      <c r="D57" s="64" t="s">
        <v>30</v>
      </c>
      <c r="E57" s="64">
        <v>11</v>
      </c>
      <c r="F57" s="65" t="s">
        <v>184</v>
      </c>
      <c r="G57" s="66" t="s">
        <v>67</v>
      </c>
      <c r="H57" s="72">
        <v>42842800</v>
      </c>
      <c r="I57" s="73">
        <v>42842800</v>
      </c>
      <c r="J57" s="69" t="s">
        <v>68</v>
      </c>
      <c r="K57" s="69" t="s">
        <v>69</v>
      </c>
      <c r="L57" s="70" t="s">
        <v>191</v>
      </c>
      <c r="M57" s="71"/>
      <c r="N57" s="71"/>
    </row>
    <row r="58" spans="2:14" s="18" customFormat="1" ht="48" x14ac:dyDescent="0.25">
      <c r="B58" s="62">
        <v>80111600</v>
      </c>
      <c r="C58" s="63" t="s">
        <v>81</v>
      </c>
      <c r="D58" s="64" t="s">
        <v>30</v>
      </c>
      <c r="E58" s="64" t="s">
        <v>173</v>
      </c>
      <c r="F58" s="65" t="s">
        <v>184</v>
      </c>
      <c r="G58" s="66" t="s">
        <v>67</v>
      </c>
      <c r="H58" s="72">
        <v>67325000</v>
      </c>
      <c r="I58" s="73">
        <v>67325000</v>
      </c>
      <c r="J58" s="69" t="s">
        <v>68</v>
      </c>
      <c r="K58" s="69" t="s">
        <v>69</v>
      </c>
      <c r="L58" s="70" t="s">
        <v>191</v>
      </c>
      <c r="M58" s="71"/>
      <c r="N58" s="71"/>
    </row>
    <row r="59" spans="2:14" s="18" customFormat="1" ht="48" x14ac:dyDescent="0.25">
      <c r="B59" s="62">
        <v>80151500</v>
      </c>
      <c r="C59" s="63" t="s">
        <v>82</v>
      </c>
      <c r="D59" s="64" t="s">
        <v>30</v>
      </c>
      <c r="E59" s="64" t="s">
        <v>232</v>
      </c>
      <c r="F59" s="65" t="s">
        <v>182</v>
      </c>
      <c r="G59" s="66" t="s">
        <v>67</v>
      </c>
      <c r="H59" s="72">
        <v>444208800</v>
      </c>
      <c r="I59" s="73">
        <v>444208800</v>
      </c>
      <c r="J59" s="69" t="s">
        <v>68</v>
      </c>
      <c r="K59" s="69" t="s">
        <v>69</v>
      </c>
      <c r="L59" s="70" t="s">
        <v>191</v>
      </c>
      <c r="M59" s="71"/>
      <c r="N59" s="71"/>
    </row>
    <row r="60" spans="2:14" s="18" customFormat="1" ht="48" x14ac:dyDescent="0.25">
      <c r="B60" s="62">
        <v>80111600</v>
      </c>
      <c r="C60" s="63" t="s">
        <v>209</v>
      </c>
      <c r="D60" s="64" t="s">
        <v>34</v>
      </c>
      <c r="E60" s="64" t="s">
        <v>173</v>
      </c>
      <c r="F60" s="65" t="s">
        <v>184</v>
      </c>
      <c r="G60" s="66" t="s">
        <v>67</v>
      </c>
      <c r="H60" s="72">
        <v>79565200</v>
      </c>
      <c r="I60" s="73">
        <v>79565200</v>
      </c>
      <c r="J60" s="69" t="s">
        <v>68</v>
      </c>
      <c r="K60" s="69" t="s">
        <v>69</v>
      </c>
      <c r="L60" s="70" t="s">
        <v>191</v>
      </c>
      <c r="M60" s="71"/>
      <c r="N60" s="71"/>
    </row>
    <row r="61" spans="2:14" s="18" customFormat="1" ht="48" x14ac:dyDescent="0.25">
      <c r="B61" s="62">
        <v>80111600</v>
      </c>
      <c r="C61" s="63" t="s">
        <v>83</v>
      </c>
      <c r="D61" s="64" t="s">
        <v>30</v>
      </c>
      <c r="E61" s="64">
        <v>11</v>
      </c>
      <c r="F61" s="65" t="s">
        <v>184</v>
      </c>
      <c r="G61" s="66" t="s">
        <v>67</v>
      </c>
      <c r="H61" s="72">
        <v>61204000</v>
      </c>
      <c r="I61" s="73">
        <v>61204000</v>
      </c>
      <c r="J61" s="69" t="s">
        <v>68</v>
      </c>
      <c r="K61" s="69" t="s">
        <v>69</v>
      </c>
      <c r="L61" s="70" t="s">
        <v>191</v>
      </c>
      <c r="M61" s="71"/>
      <c r="N61" s="71"/>
    </row>
    <row r="62" spans="2:14" s="18" customFormat="1" ht="48" x14ac:dyDescent="0.25">
      <c r="B62" s="62">
        <v>80111600</v>
      </c>
      <c r="C62" s="63" t="s">
        <v>84</v>
      </c>
      <c r="D62" s="64" t="s">
        <v>30</v>
      </c>
      <c r="E62" s="64">
        <v>11</v>
      </c>
      <c r="F62" s="65" t="s">
        <v>184</v>
      </c>
      <c r="G62" s="66" t="s">
        <v>67</v>
      </c>
      <c r="H62" s="72">
        <v>58143800</v>
      </c>
      <c r="I62" s="73">
        <v>58143800</v>
      </c>
      <c r="J62" s="69" t="s">
        <v>68</v>
      </c>
      <c r="K62" s="69" t="s">
        <v>69</v>
      </c>
      <c r="L62" s="70" t="s">
        <v>191</v>
      </c>
      <c r="M62" s="71"/>
      <c r="N62" s="71"/>
    </row>
    <row r="63" spans="2:14" s="18" customFormat="1" ht="48" x14ac:dyDescent="0.25">
      <c r="B63" s="62">
        <v>80111600</v>
      </c>
      <c r="C63" s="63" t="s">
        <v>210</v>
      </c>
      <c r="D63" s="64" t="s">
        <v>39</v>
      </c>
      <c r="E63" s="64" t="s">
        <v>173</v>
      </c>
      <c r="F63" s="65" t="s">
        <v>185</v>
      </c>
      <c r="G63" s="66" t="s">
        <v>67</v>
      </c>
      <c r="H63" s="72">
        <v>42842800</v>
      </c>
      <c r="I63" s="72">
        <v>42842800</v>
      </c>
      <c r="J63" s="69" t="s">
        <v>68</v>
      </c>
      <c r="K63" s="69" t="s">
        <v>69</v>
      </c>
      <c r="L63" s="70" t="s">
        <v>191</v>
      </c>
      <c r="M63" s="71"/>
      <c r="N63" s="71"/>
    </row>
    <row r="64" spans="2:14" s="18" customFormat="1" ht="48" x14ac:dyDescent="0.25">
      <c r="B64" s="62">
        <v>80151500</v>
      </c>
      <c r="C64" s="63" t="s">
        <v>211</v>
      </c>
      <c r="D64" s="64" t="s">
        <v>39</v>
      </c>
      <c r="E64" s="64" t="s">
        <v>178</v>
      </c>
      <c r="F64" s="65" t="s">
        <v>182</v>
      </c>
      <c r="G64" s="66" t="s">
        <v>67</v>
      </c>
      <c r="H64" s="72">
        <v>402303000</v>
      </c>
      <c r="I64" s="73">
        <v>402303000</v>
      </c>
      <c r="J64" s="69" t="s">
        <v>68</v>
      </c>
      <c r="K64" s="69" t="s">
        <v>69</v>
      </c>
      <c r="L64" s="70" t="s">
        <v>191</v>
      </c>
      <c r="M64" s="71"/>
      <c r="N64" s="71"/>
    </row>
    <row r="65" spans="2:14" s="18" customFormat="1" ht="48" x14ac:dyDescent="0.25">
      <c r="B65" s="62">
        <v>80111600</v>
      </c>
      <c r="C65" s="63" t="s">
        <v>85</v>
      </c>
      <c r="D65" s="64" t="s">
        <v>30</v>
      </c>
      <c r="E65" s="64">
        <v>11</v>
      </c>
      <c r="F65" s="65" t="s">
        <v>184</v>
      </c>
      <c r="G65" s="66" t="s">
        <v>67</v>
      </c>
      <c r="H65" s="72">
        <v>61204000</v>
      </c>
      <c r="I65" s="73">
        <v>61204000</v>
      </c>
      <c r="J65" s="69" t="s">
        <v>68</v>
      </c>
      <c r="K65" s="69" t="s">
        <v>69</v>
      </c>
      <c r="L65" s="70" t="s">
        <v>191</v>
      </c>
      <c r="M65" s="71"/>
      <c r="N65" s="71"/>
    </row>
    <row r="66" spans="2:14" s="18" customFormat="1" ht="48" x14ac:dyDescent="0.25">
      <c r="B66" s="62">
        <v>80111600</v>
      </c>
      <c r="C66" s="63" t="s">
        <v>212</v>
      </c>
      <c r="D66" s="64" t="s">
        <v>39</v>
      </c>
      <c r="E66" s="64" t="s">
        <v>173</v>
      </c>
      <c r="F66" s="65" t="s">
        <v>184</v>
      </c>
      <c r="G66" s="66" t="s">
        <v>67</v>
      </c>
      <c r="H66" s="72">
        <v>61204000</v>
      </c>
      <c r="I66" s="73">
        <v>61204000</v>
      </c>
      <c r="J66" s="69" t="s">
        <v>68</v>
      </c>
      <c r="K66" s="69" t="s">
        <v>69</v>
      </c>
      <c r="L66" s="70" t="s">
        <v>191</v>
      </c>
      <c r="M66" s="71"/>
      <c r="N66" s="71"/>
    </row>
    <row r="67" spans="2:14" s="18" customFormat="1" ht="48" x14ac:dyDescent="0.25">
      <c r="B67" s="62">
        <v>80111600</v>
      </c>
      <c r="C67" s="63" t="s">
        <v>86</v>
      </c>
      <c r="D67" s="64" t="s">
        <v>30</v>
      </c>
      <c r="E67" s="64">
        <v>11</v>
      </c>
      <c r="F67" s="65" t="s">
        <v>184</v>
      </c>
      <c r="G67" s="66" t="s">
        <v>67</v>
      </c>
      <c r="H67" s="72">
        <v>61204000</v>
      </c>
      <c r="I67" s="73">
        <v>61204000</v>
      </c>
      <c r="J67" s="69" t="s">
        <v>68</v>
      </c>
      <c r="K67" s="69" t="s">
        <v>69</v>
      </c>
      <c r="L67" s="70" t="s">
        <v>191</v>
      </c>
      <c r="M67" s="71"/>
      <c r="N67" s="71"/>
    </row>
    <row r="68" spans="2:14" s="18" customFormat="1" ht="48" x14ac:dyDescent="0.25">
      <c r="B68" s="62">
        <v>80111600</v>
      </c>
      <c r="C68" s="63" t="s">
        <v>87</v>
      </c>
      <c r="D68" s="64" t="s">
        <v>30</v>
      </c>
      <c r="E68" s="64">
        <v>11</v>
      </c>
      <c r="F68" s="65" t="s">
        <v>184</v>
      </c>
      <c r="G68" s="66" t="s">
        <v>67</v>
      </c>
      <c r="H68" s="72">
        <v>48963200</v>
      </c>
      <c r="I68" s="73">
        <v>48963200</v>
      </c>
      <c r="J68" s="69" t="s">
        <v>68</v>
      </c>
      <c r="K68" s="69" t="s">
        <v>69</v>
      </c>
      <c r="L68" s="70" t="s">
        <v>191</v>
      </c>
      <c r="M68" s="71"/>
      <c r="N68" s="71"/>
    </row>
    <row r="69" spans="2:14" s="18" customFormat="1" ht="48" x14ac:dyDescent="0.25">
      <c r="B69" s="62">
        <v>86111504</v>
      </c>
      <c r="C69" s="63" t="s">
        <v>88</v>
      </c>
      <c r="D69" s="64" t="s">
        <v>34</v>
      </c>
      <c r="E69" s="64" t="s">
        <v>175</v>
      </c>
      <c r="F69" s="65" t="s">
        <v>182</v>
      </c>
      <c r="G69" s="66" t="s">
        <v>67</v>
      </c>
      <c r="H69" s="72">
        <v>700000000</v>
      </c>
      <c r="I69" s="73">
        <v>700000000</v>
      </c>
      <c r="J69" s="69" t="s">
        <v>68</v>
      </c>
      <c r="K69" s="69" t="s">
        <v>69</v>
      </c>
      <c r="L69" s="70" t="s">
        <v>191</v>
      </c>
      <c r="M69" s="71"/>
      <c r="N69" s="71"/>
    </row>
    <row r="70" spans="2:14" s="18" customFormat="1" ht="48" x14ac:dyDescent="0.25">
      <c r="B70" s="62">
        <v>80111600</v>
      </c>
      <c r="C70" s="63" t="s">
        <v>89</v>
      </c>
      <c r="D70" s="64" t="s">
        <v>30</v>
      </c>
      <c r="E70" s="64">
        <v>11</v>
      </c>
      <c r="F70" s="65" t="s">
        <v>184</v>
      </c>
      <c r="G70" s="66" t="s">
        <v>67</v>
      </c>
      <c r="H70" s="72">
        <v>61204000</v>
      </c>
      <c r="I70" s="73">
        <v>61204000</v>
      </c>
      <c r="J70" s="69" t="s">
        <v>68</v>
      </c>
      <c r="K70" s="69" t="s">
        <v>69</v>
      </c>
      <c r="L70" s="70" t="s">
        <v>191</v>
      </c>
      <c r="M70" s="71"/>
      <c r="N70" s="71"/>
    </row>
    <row r="71" spans="2:14" s="18" customFormat="1" ht="48" x14ac:dyDescent="0.25">
      <c r="B71" s="74">
        <v>80111600</v>
      </c>
      <c r="C71" s="63" t="s">
        <v>89</v>
      </c>
      <c r="D71" s="64" t="s">
        <v>30</v>
      </c>
      <c r="E71" s="64">
        <v>11</v>
      </c>
      <c r="F71" s="65" t="s">
        <v>185</v>
      </c>
      <c r="G71" s="66" t="s">
        <v>67</v>
      </c>
      <c r="H71" s="72">
        <v>52023400</v>
      </c>
      <c r="I71" s="73">
        <v>52023400</v>
      </c>
      <c r="J71" s="69" t="s">
        <v>68</v>
      </c>
      <c r="K71" s="69" t="s">
        <v>69</v>
      </c>
      <c r="L71" s="70" t="s">
        <v>191</v>
      </c>
      <c r="M71" s="71"/>
      <c r="N71" s="71"/>
    </row>
    <row r="72" spans="2:14" s="18" customFormat="1" ht="48" x14ac:dyDescent="0.25">
      <c r="B72" s="74">
        <v>80151500</v>
      </c>
      <c r="C72" s="63" t="s">
        <v>213</v>
      </c>
      <c r="D72" s="64" t="s">
        <v>34</v>
      </c>
      <c r="E72" s="64" t="s">
        <v>232</v>
      </c>
      <c r="F72" s="65" t="s">
        <v>183</v>
      </c>
      <c r="G72" s="66" t="s">
        <v>67</v>
      </c>
      <c r="H72" s="72">
        <v>1500000000</v>
      </c>
      <c r="I72" s="73">
        <v>1500000000</v>
      </c>
      <c r="J72" s="69" t="s">
        <v>68</v>
      </c>
      <c r="K72" s="69" t="s">
        <v>69</v>
      </c>
      <c r="L72" s="70" t="s">
        <v>191</v>
      </c>
      <c r="M72" s="71"/>
      <c r="N72" s="71"/>
    </row>
    <row r="73" spans="2:14" s="18" customFormat="1" ht="48" x14ac:dyDescent="0.25">
      <c r="B73" s="62">
        <v>86111504</v>
      </c>
      <c r="C73" s="63" t="s">
        <v>90</v>
      </c>
      <c r="D73" s="64" t="s">
        <v>34</v>
      </c>
      <c r="E73" s="64" t="s">
        <v>178</v>
      </c>
      <c r="F73" s="65" t="s">
        <v>182</v>
      </c>
      <c r="G73" s="66" t="s">
        <v>67</v>
      </c>
      <c r="H73" s="72">
        <v>200000000</v>
      </c>
      <c r="I73" s="73">
        <v>200000000</v>
      </c>
      <c r="J73" s="69" t="s">
        <v>68</v>
      </c>
      <c r="K73" s="69" t="s">
        <v>69</v>
      </c>
      <c r="L73" s="70" t="s">
        <v>191</v>
      </c>
      <c r="M73" s="71"/>
      <c r="N73" s="71"/>
    </row>
    <row r="74" spans="2:14" s="18" customFormat="1" ht="48" x14ac:dyDescent="0.25">
      <c r="B74" s="62">
        <v>80111600</v>
      </c>
      <c r="C74" s="63" t="s">
        <v>85</v>
      </c>
      <c r="D74" s="64" t="s">
        <v>39</v>
      </c>
      <c r="E74" s="64">
        <v>11</v>
      </c>
      <c r="F74" s="65" t="s">
        <v>184</v>
      </c>
      <c r="G74" s="66" t="s">
        <v>67</v>
      </c>
      <c r="H74" s="72">
        <v>61204000</v>
      </c>
      <c r="I74" s="73">
        <v>61204000</v>
      </c>
      <c r="J74" s="69" t="s">
        <v>68</v>
      </c>
      <c r="K74" s="69" t="s">
        <v>69</v>
      </c>
      <c r="L74" s="70" t="s">
        <v>191</v>
      </c>
      <c r="M74" s="71"/>
      <c r="N74" s="71"/>
    </row>
    <row r="75" spans="2:14" s="18" customFormat="1" ht="48" x14ac:dyDescent="0.25">
      <c r="B75" s="62">
        <v>80111600</v>
      </c>
      <c r="C75" s="63" t="s">
        <v>89</v>
      </c>
      <c r="D75" s="64" t="s">
        <v>39</v>
      </c>
      <c r="E75" s="64" t="s">
        <v>176</v>
      </c>
      <c r="F75" s="65" t="s">
        <v>184</v>
      </c>
      <c r="G75" s="66" t="s">
        <v>67</v>
      </c>
      <c r="H75" s="72">
        <v>39503000</v>
      </c>
      <c r="I75" s="73">
        <v>39503000</v>
      </c>
      <c r="J75" s="69" t="s">
        <v>68</v>
      </c>
      <c r="K75" s="69" t="s">
        <v>69</v>
      </c>
      <c r="L75" s="70" t="s">
        <v>191</v>
      </c>
      <c r="M75" s="71"/>
      <c r="N75" s="71"/>
    </row>
    <row r="76" spans="2:14" s="18" customFormat="1" ht="48" x14ac:dyDescent="0.25">
      <c r="B76" s="74">
        <v>80111600</v>
      </c>
      <c r="C76" s="63" t="s">
        <v>91</v>
      </c>
      <c r="D76" s="64" t="s">
        <v>30</v>
      </c>
      <c r="E76" s="64">
        <v>12</v>
      </c>
      <c r="F76" s="65" t="s">
        <v>184</v>
      </c>
      <c r="G76" s="66" t="s">
        <v>67</v>
      </c>
      <c r="H76" s="72">
        <v>80121600</v>
      </c>
      <c r="I76" s="73">
        <v>80121600</v>
      </c>
      <c r="J76" s="69" t="s">
        <v>68</v>
      </c>
      <c r="K76" s="69" t="s">
        <v>69</v>
      </c>
      <c r="L76" s="70" t="s">
        <v>192</v>
      </c>
      <c r="M76" s="71"/>
      <c r="N76" s="71"/>
    </row>
    <row r="77" spans="2:14" s="18" customFormat="1" ht="48" x14ac:dyDescent="0.25">
      <c r="B77" s="74">
        <v>80111600</v>
      </c>
      <c r="C77" s="63" t="s">
        <v>92</v>
      </c>
      <c r="D77" s="64" t="s">
        <v>30</v>
      </c>
      <c r="E77" s="64">
        <v>12</v>
      </c>
      <c r="F77" s="65" t="s">
        <v>184</v>
      </c>
      <c r="G77" s="66" t="s">
        <v>67</v>
      </c>
      <c r="H77" s="72">
        <v>50076000</v>
      </c>
      <c r="I77" s="73">
        <v>50076000</v>
      </c>
      <c r="J77" s="69" t="s">
        <v>68</v>
      </c>
      <c r="K77" s="69" t="s">
        <v>69</v>
      </c>
      <c r="L77" s="70" t="s">
        <v>192</v>
      </c>
      <c r="M77" s="71"/>
      <c r="N77" s="71"/>
    </row>
    <row r="78" spans="2:14" s="18" customFormat="1" ht="48" x14ac:dyDescent="0.25">
      <c r="B78" s="74">
        <v>80111600</v>
      </c>
      <c r="C78" s="63" t="s">
        <v>214</v>
      </c>
      <c r="D78" s="64" t="s">
        <v>30</v>
      </c>
      <c r="E78" s="64">
        <v>12</v>
      </c>
      <c r="F78" s="65" t="s">
        <v>185</v>
      </c>
      <c r="G78" s="66" t="s">
        <v>67</v>
      </c>
      <c r="H78" s="72">
        <v>80121600</v>
      </c>
      <c r="I78" s="73">
        <v>80121600</v>
      </c>
      <c r="J78" s="69" t="s">
        <v>68</v>
      </c>
      <c r="K78" s="69" t="s">
        <v>69</v>
      </c>
      <c r="L78" s="70" t="s">
        <v>192</v>
      </c>
      <c r="M78" s="71"/>
      <c r="N78" s="71"/>
    </row>
    <row r="79" spans="2:14" s="18" customFormat="1" ht="48" x14ac:dyDescent="0.25">
      <c r="B79" s="74">
        <v>80111600</v>
      </c>
      <c r="C79" s="63" t="s">
        <v>93</v>
      </c>
      <c r="D79" s="64" t="s">
        <v>30</v>
      </c>
      <c r="E79" s="64">
        <v>11</v>
      </c>
      <c r="F79" s="65" t="s">
        <v>184</v>
      </c>
      <c r="G79" s="66" t="s">
        <v>67</v>
      </c>
      <c r="H79" s="72">
        <v>58143800</v>
      </c>
      <c r="I79" s="73">
        <v>58143800</v>
      </c>
      <c r="J79" s="69" t="s">
        <v>68</v>
      </c>
      <c r="K79" s="69" t="s">
        <v>69</v>
      </c>
      <c r="L79" s="70" t="s">
        <v>192</v>
      </c>
      <c r="M79" s="71"/>
      <c r="N79" s="71"/>
    </row>
    <row r="80" spans="2:14" s="18" customFormat="1" ht="48" x14ac:dyDescent="0.25">
      <c r="B80" s="74">
        <v>80111600</v>
      </c>
      <c r="C80" s="63" t="s">
        <v>94</v>
      </c>
      <c r="D80" s="64" t="s">
        <v>34</v>
      </c>
      <c r="E80" s="64">
        <v>11</v>
      </c>
      <c r="F80" s="65" t="s">
        <v>185</v>
      </c>
      <c r="G80" s="66" t="s">
        <v>67</v>
      </c>
      <c r="H80" s="72">
        <v>42842800</v>
      </c>
      <c r="I80" s="73">
        <v>42842800</v>
      </c>
      <c r="J80" s="69" t="s">
        <v>68</v>
      </c>
      <c r="K80" s="69" t="s">
        <v>69</v>
      </c>
      <c r="L80" s="70" t="s">
        <v>192</v>
      </c>
      <c r="M80" s="71"/>
      <c r="N80" s="71"/>
    </row>
    <row r="81" spans="2:14" s="18" customFormat="1" ht="48" x14ac:dyDescent="0.25">
      <c r="B81" s="74">
        <v>80111600</v>
      </c>
      <c r="C81" s="63" t="s">
        <v>95</v>
      </c>
      <c r="D81" s="64" t="s">
        <v>34</v>
      </c>
      <c r="E81" s="64">
        <v>12</v>
      </c>
      <c r="F81" s="65" t="s">
        <v>184</v>
      </c>
      <c r="G81" s="66" t="s">
        <v>67</v>
      </c>
      <c r="H81" s="72">
        <v>63429600</v>
      </c>
      <c r="I81" s="73">
        <v>63429600</v>
      </c>
      <c r="J81" s="69" t="s">
        <v>68</v>
      </c>
      <c r="K81" s="69" t="s">
        <v>69</v>
      </c>
      <c r="L81" s="70" t="s">
        <v>192</v>
      </c>
      <c r="M81" s="71"/>
      <c r="N81" s="71"/>
    </row>
    <row r="82" spans="2:14" s="18" customFormat="1" ht="48" x14ac:dyDescent="0.25">
      <c r="B82" s="74">
        <v>80111600</v>
      </c>
      <c r="C82" s="63" t="s">
        <v>96</v>
      </c>
      <c r="D82" s="64" t="s">
        <v>30</v>
      </c>
      <c r="E82" s="64">
        <v>11</v>
      </c>
      <c r="F82" s="65" t="s">
        <v>184</v>
      </c>
      <c r="G82" s="66" t="s">
        <v>67</v>
      </c>
      <c r="H82" s="72">
        <v>42842800</v>
      </c>
      <c r="I82" s="73">
        <v>42842800</v>
      </c>
      <c r="J82" s="69" t="s">
        <v>68</v>
      </c>
      <c r="K82" s="69" t="s">
        <v>69</v>
      </c>
      <c r="L82" s="70" t="s">
        <v>192</v>
      </c>
      <c r="M82" s="71"/>
      <c r="N82" s="71"/>
    </row>
    <row r="83" spans="2:14" s="18" customFormat="1" ht="48" x14ac:dyDescent="0.25">
      <c r="B83" s="74">
        <v>80111600</v>
      </c>
      <c r="C83" s="63" t="s">
        <v>97</v>
      </c>
      <c r="D83" s="64" t="s">
        <v>34</v>
      </c>
      <c r="E83" s="64">
        <v>10</v>
      </c>
      <c r="F83" s="65" t="s">
        <v>184</v>
      </c>
      <c r="G83" s="66" t="s">
        <v>67</v>
      </c>
      <c r="H83" s="72">
        <v>41730000</v>
      </c>
      <c r="I83" s="73">
        <v>41730000</v>
      </c>
      <c r="J83" s="69" t="s">
        <v>68</v>
      </c>
      <c r="K83" s="69" t="s">
        <v>69</v>
      </c>
      <c r="L83" s="70" t="s">
        <v>192</v>
      </c>
      <c r="M83" s="71"/>
      <c r="N83" s="71"/>
    </row>
    <row r="84" spans="2:14" s="18" customFormat="1" ht="48" x14ac:dyDescent="0.25">
      <c r="B84" s="74">
        <v>80111600</v>
      </c>
      <c r="C84" s="63" t="s">
        <v>98</v>
      </c>
      <c r="D84" s="64" t="s">
        <v>34</v>
      </c>
      <c r="E84" s="64" t="s">
        <v>233</v>
      </c>
      <c r="F84" s="65" t="s">
        <v>184</v>
      </c>
      <c r="G84" s="66" t="s">
        <v>67</v>
      </c>
      <c r="H84" s="72">
        <v>62595000</v>
      </c>
      <c r="I84" s="73">
        <v>62595000</v>
      </c>
      <c r="J84" s="69" t="s">
        <v>68</v>
      </c>
      <c r="K84" s="69" t="s">
        <v>69</v>
      </c>
      <c r="L84" s="70" t="s">
        <v>192</v>
      </c>
      <c r="M84" s="71"/>
      <c r="N84" s="71"/>
    </row>
    <row r="85" spans="2:14" s="18" customFormat="1" ht="48" x14ac:dyDescent="0.25">
      <c r="B85" s="74">
        <v>80111600</v>
      </c>
      <c r="C85" s="63" t="s">
        <v>99</v>
      </c>
      <c r="D85" s="64" t="s">
        <v>34</v>
      </c>
      <c r="E85" s="64">
        <v>12</v>
      </c>
      <c r="F85" s="65" t="s">
        <v>184</v>
      </c>
      <c r="G85" s="66" t="s">
        <v>67</v>
      </c>
      <c r="H85" s="72">
        <v>56752800</v>
      </c>
      <c r="I85" s="73">
        <v>56752800</v>
      </c>
      <c r="J85" s="69" t="s">
        <v>68</v>
      </c>
      <c r="K85" s="69" t="s">
        <v>69</v>
      </c>
      <c r="L85" s="70" t="s">
        <v>192</v>
      </c>
      <c r="M85" s="71"/>
      <c r="N85" s="71"/>
    </row>
    <row r="86" spans="2:14" s="18" customFormat="1" ht="48" x14ac:dyDescent="0.25">
      <c r="B86" s="74">
        <v>80111600</v>
      </c>
      <c r="C86" s="63" t="s">
        <v>100</v>
      </c>
      <c r="D86" s="64" t="s">
        <v>34</v>
      </c>
      <c r="E86" s="64">
        <v>10</v>
      </c>
      <c r="F86" s="65" t="s">
        <v>185</v>
      </c>
      <c r="G86" s="66" t="s">
        <v>67</v>
      </c>
      <c r="H86" s="72">
        <v>31208000</v>
      </c>
      <c r="I86" s="73">
        <v>31208000</v>
      </c>
      <c r="J86" s="69" t="s">
        <v>68</v>
      </c>
      <c r="K86" s="69" t="s">
        <v>69</v>
      </c>
      <c r="L86" s="70" t="s">
        <v>192</v>
      </c>
      <c r="M86" s="71"/>
      <c r="N86" s="71"/>
    </row>
    <row r="87" spans="2:14" s="18" customFormat="1" ht="48" x14ac:dyDescent="0.25">
      <c r="B87" s="75">
        <v>80111600</v>
      </c>
      <c r="C87" s="63" t="s">
        <v>100</v>
      </c>
      <c r="D87" s="76" t="s">
        <v>34</v>
      </c>
      <c r="E87" s="76">
        <v>10</v>
      </c>
      <c r="F87" s="77" t="s">
        <v>185</v>
      </c>
      <c r="G87" s="66" t="s">
        <v>67</v>
      </c>
      <c r="H87" s="72">
        <v>30602000</v>
      </c>
      <c r="I87" s="73">
        <v>30602000</v>
      </c>
      <c r="J87" s="69" t="s">
        <v>68</v>
      </c>
      <c r="K87" s="69" t="s">
        <v>69</v>
      </c>
      <c r="L87" s="70" t="s">
        <v>192</v>
      </c>
      <c r="M87" s="71"/>
      <c r="N87" s="71"/>
    </row>
    <row r="88" spans="2:14" s="18" customFormat="1" ht="48" x14ac:dyDescent="0.25">
      <c r="B88" s="62">
        <v>80111600</v>
      </c>
      <c r="C88" s="63" t="s">
        <v>101</v>
      </c>
      <c r="D88" s="64" t="s">
        <v>34</v>
      </c>
      <c r="E88" s="64">
        <v>10</v>
      </c>
      <c r="F88" s="65" t="s">
        <v>185</v>
      </c>
      <c r="G88" s="66" t="s">
        <v>67</v>
      </c>
      <c r="H88" s="72">
        <v>16692000</v>
      </c>
      <c r="I88" s="73">
        <v>16692000</v>
      </c>
      <c r="J88" s="69" t="s">
        <v>68</v>
      </c>
      <c r="K88" s="69" t="s">
        <v>69</v>
      </c>
      <c r="L88" s="70" t="s">
        <v>192</v>
      </c>
      <c r="M88" s="71"/>
      <c r="N88" s="71"/>
    </row>
    <row r="89" spans="2:14" s="18" customFormat="1" ht="48" x14ac:dyDescent="0.25">
      <c r="B89" s="62">
        <v>80111600</v>
      </c>
      <c r="C89" s="63" t="s">
        <v>101</v>
      </c>
      <c r="D89" s="64" t="s">
        <v>34</v>
      </c>
      <c r="E89" s="64">
        <v>10</v>
      </c>
      <c r="F89" s="65" t="s">
        <v>185</v>
      </c>
      <c r="G89" s="66" t="s">
        <v>67</v>
      </c>
      <c r="H89" s="72">
        <v>16692000</v>
      </c>
      <c r="I89" s="73">
        <v>16692000</v>
      </c>
      <c r="J89" s="69" t="s">
        <v>68</v>
      </c>
      <c r="K89" s="69" t="s">
        <v>69</v>
      </c>
      <c r="L89" s="70" t="s">
        <v>192</v>
      </c>
      <c r="M89" s="71"/>
      <c r="N89" s="71"/>
    </row>
    <row r="90" spans="2:14" s="18" customFormat="1" ht="48" x14ac:dyDescent="0.25">
      <c r="B90" s="62">
        <v>80111600</v>
      </c>
      <c r="C90" s="63" t="s">
        <v>101</v>
      </c>
      <c r="D90" s="64" t="s">
        <v>34</v>
      </c>
      <c r="E90" s="64">
        <v>10</v>
      </c>
      <c r="F90" s="65" t="s">
        <v>185</v>
      </c>
      <c r="G90" s="66" t="s">
        <v>67</v>
      </c>
      <c r="H90" s="72">
        <v>16692000</v>
      </c>
      <c r="I90" s="73">
        <v>16692000</v>
      </c>
      <c r="J90" s="69" t="s">
        <v>68</v>
      </c>
      <c r="K90" s="69" t="s">
        <v>69</v>
      </c>
      <c r="L90" s="70" t="s">
        <v>192</v>
      </c>
      <c r="M90" s="71"/>
      <c r="N90" s="71"/>
    </row>
    <row r="91" spans="2:14" s="18" customFormat="1" ht="48" x14ac:dyDescent="0.25">
      <c r="B91" s="62">
        <v>80111600</v>
      </c>
      <c r="C91" s="63" t="s">
        <v>101</v>
      </c>
      <c r="D91" s="64" t="s">
        <v>34</v>
      </c>
      <c r="E91" s="64">
        <v>10</v>
      </c>
      <c r="F91" s="65" t="s">
        <v>185</v>
      </c>
      <c r="G91" s="66" t="s">
        <v>67</v>
      </c>
      <c r="H91" s="72">
        <v>16692000</v>
      </c>
      <c r="I91" s="73">
        <v>16692000</v>
      </c>
      <c r="J91" s="69" t="s">
        <v>68</v>
      </c>
      <c r="K91" s="69" t="s">
        <v>69</v>
      </c>
      <c r="L91" s="70" t="s">
        <v>192</v>
      </c>
      <c r="M91" s="71"/>
      <c r="N91" s="71"/>
    </row>
    <row r="92" spans="2:14" s="18" customFormat="1" ht="48" x14ac:dyDescent="0.25">
      <c r="B92" s="62">
        <v>80111600</v>
      </c>
      <c r="C92" s="63" t="s">
        <v>101</v>
      </c>
      <c r="D92" s="64" t="s">
        <v>34</v>
      </c>
      <c r="E92" s="64">
        <v>10</v>
      </c>
      <c r="F92" s="65" t="s">
        <v>185</v>
      </c>
      <c r="G92" s="66" t="s">
        <v>67</v>
      </c>
      <c r="H92" s="72">
        <v>16692000</v>
      </c>
      <c r="I92" s="73">
        <v>16692000</v>
      </c>
      <c r="J92" s="69" t="s">
        <v>68</v>
      </c>
      <c r="K92" s="69" t="s">
        <v>69</v>
      </c>
      <c r="L92" s="70" t="s">
        <v>192</v>
      </c>
      <c r="M92" s="71"/>
      <c r="N92" s="71"/>
    </row>
    <row r="93" spans="2:14" s="18" customFormat="1" ht="48" x14ac:dyDescent="0.25">
      <c r="B93" s="62">
        <v>80111600</v>
      </c>
      <c r="C93" s="63" t="s">
        <v>101</v>
      </c>
      <c r="D93" s="64" t="s">
        <v>34</v>
      </c>
      <c r="E93" s="64">
        <v>10</v>
      </c>
      <c r="F93" s="65" t="s">
        <v>185</v>
      </c>
      <c r="G93" s="66" t="s">
        <v>67</v>
      </c>
      <c r="H93" s="72">
        <v>16692000</v>
      </c>
      <c r="I93" s="73">
        <v>16692000</v>
      </c>
      <c r="J93" s="69" t="s">
        <v>68</v>
      </c>
      <c r="K93" s="69" t="s">
        <v>69</v>
      </c>
      <c r="L93" s="70" t="s">
        <v>192</v>
      </c>
      <c r="M93" s="71"/>
      <c r="N93" s="71"/>
    </row>
    <row r="94" spans="2:14" s="18" customFormat="1" ht="48" x14ac:dyDescent="0.25">
      <c r="B94" s="62">
        <v>80111600</v>
      </c>
      <c r="C94" s="63" t="s">
        <v>101</v>
      </c>
      <c r="D94" s="64" t="s">
        <v>34</v>
      </c>
      <c r="E94" s="64">
        <v>10</v>
      </c>
      <c r="F94" s="65" t="s">
        <v>185</v>
      </c>
      <c r="G94" s="66" t="s">
        <v>67</v>
      </c>
      <c r="H94" s="72">
        <v>16692000</v>
      </c>
      <c r="I94" s="73">
        <v>16692000</v>
      </c>
      <c r="J94" s="69" t="s">
        <v>68</v>
      </c>
      <c r="K94" s="69" t="s">
        <v>69</v>
      </c>
      <c r="L94" s="70" t="s">
        <v>192</v>
      </c>
      <c r="M94" s="71"/>
      <c r="N94" s="71"/>
    </row>
    <row r="95" spans="2:14" s="18" customFormat="1" ht="48" x14ac:dyDescent="0.25">
      <c r="B95" s="62">
        <v>80111600</v>
      </c>
      <c r="C95" s="63" t="s">
        <v>101</v>
      </c>
      <c r="D95" s="64" t="s">
        <v>34</v>
      </c>
      <c r="E95" s="64">
        <v>10</v>
      </c>
      <c r="F95" s="65" t="s">
        <v>185</v>
      </c>
      <c r="G95" s="66" t="s">
        <v>67</v>
      </c>
      <c r="H95" s="72">
        <v>16692000</v>
      </c>
      <c r="I95" s="73">
        <v>16692000</v>
      </c>
      <c r="J95" s="69" t="s">
        <v>68</v>
      </c>
      <c r="K95" s="69" t="s">
        <v>69</v>
      </c>
      <c r="L95" s="70" t="s">
        <v>192</v>
      </c>
      <c r="M95" s="71"/>
      <c r="N95" s="71"/>
    </row>
    <row r="96" spans="2:14" s="18" customFormat="1" ht="48" x14ac:dyDescent="0.25">
      <c r="B96" s="62">
        <v>80111600</v>
      </c>
      <c r="C96" s="63" t="s">
        <v>101</v>
      </c>
      <c r="D96" s="64" t="s">
        <v>34</v>
      </c>
      <c r="E96" s="64">
        <v>10</v>
      </c>
      <c r="F96" s="65" t="s">
        <v>185</v>
      </c>
      <c r="G96" s="66" t="s">
        <v>67</v>
      </c>
      <c r="H96" s="72">
        <v>16692000</v>
      </c>
      <c r="I96" s="73">
        <v>16692000</v>
      </c>
      <c r="J96" s="69" t="s">
        <v>68</v>
      </c>
      <c r="K96" s="69" t="s">
        <v>69</v>
      </c>
      <c r="L96" s="70" t="s">
        <v>192</v>
      </c>
      <c r="M96" s="71"/>
      <c r="N96" s="71"/>
    </row>
    <row r="97" spans="2:14" s="18" customFormat="1" ht="48" x14ac:dyDescent="0.25">
      <c r="B97" s="62">
        <v>80111600</v>
      </c>
      <c r="C97" s="63" t="s">
        <v>49</v>
      </c>
      <c r="D97" s="64" t="s">
        <v>30</v>
      </c>
      <c r="E97" s="64" t="s">
        <v>176</v>
      </c>
      <c r="F97" s="65" t="s">
        <v>186</v>
      </c>
      <c r="G97" s="66" t="s">
        <v>67</v>
      </c>
      <c r="H97" s="72">
        <v>12252612</v>
      </c>
      <c r="I97" s="73">
        <v>12252612</v>
      </c>
      <c r="J97" s="69" t="s">
        <v>68</v>
      </c>
      <c r="K97" s="69" t="s">
        <v>69</v>
      </c>
      <c r="L97" s="70" t="s">
        <v>192</v>
      </c>
      <c r="M97" s="71"/>
      <c r="N97" s="71"/>
    </row>
    <row r="98" spans="2:14" s="18" customFormat="1" ht="48" x14ac:dyDescent="0.25">
      <c r="B98" s="62">
        <v>80111600</v>
      </c>
      <c r="C98" s="63" t="s">
        <v>215</v>
      </c>
      <c r="D98" s="64" t="s">
        <v>34</v>
      </c>
      <c r="E98" s="64" t="s">
        <v>177</v>
      </c>
      <c r="F98" s="65" t="s">
        <v>189</v>
      </c>
      <c r="G98" s="66" t="s">
        <v>67</v>
      </c>
      <c r="H98" s="72">
        <v>10756388</v>
      </c>
      <c r="I98" s="73">
        <v>10756388</v>
      </c>
      <c r="J98" s="69" t="s">
        <v>68</v>
      </c>
      <c r="K98" s="69" t="s">
        <v>69</v>
      </c>
      <c r="L98" s="70" t="s">
        <v>192</v>
      </c>
      <c r="M98" s="71"/>
      <c r="N98" s="71"/>
    </row>
    <row r="99" spans="2:14" s="18" customFormat="1" ht="48" x14ac:dyDescent="0.25">
      <c r="B99" s="62">
        <v>80111600</v>
      </c>
      <c r="C99" s="63" t="s">
        <v>101</v>
      </c>
      <c r="D99" s="64" t="s">
        <v>34</v>
      </c>
      <c r="E99" s="64">
        <v>10</v>
      </c>
      <c r="F99" s="65" t="s">
        <v>185</v>
      </c>
      <c r="G99" s="66" t="s">
        <v>67</v>
      </c>
      <c r="H99" s="72">
        <v>16692000</v>
      </c>
      <c r="I99" s="73">
        <v>16692000</v>
      </c>
      <c r="J99" s="69" t="s">
        <v>68</v>
      </c>
      <c r="K99" s="69" t="s">
        <v>69</v>
      </c>
      <c r="L99" s="70" t="s">
        <v>192</v>
      </c>
      <c r="M99" s="71"/>
      <c r="N99" s="71"/>
    </row>
    <row r="100" spans="2:14" s="18" customFormat="1" ht="48" x14ac:dyDescent="0.25">
      <c r="B100" s="62">
        <v>80111600</v>
      </c>
      <c r="C100" s="63" t="s">
        <v>102</v>
      </c>
      <c r="D100" s="64" t="s">
        <v>30</v>
      </c>
      <c r="E100" s="64" t="s">
        <v>177</v>
      </c>
      <c r="F100" s="65" t="s">
        <v>235</v>
      </c>
      <c r="G100" s="66" t="s">
        <v>67</v>
      </c>
      <c r="H100" s="72">
        <v>30045600</v>
      </c>
      <c r="I100" s="73">
        <v>30045600</v>
      </c>
      <c r="J100" s="69" t="s">
        <v>68</v>
      </c>
      <c r="K100" s="69" t="s">
        <v>69</v>
      </c>
      <c r="L100" s="70" t="s">
        <v>193</v>
      </c>
      <c r="M100" s="71"/>
      <c r="N100" s="71"/>
    </row>
    <row r="101" spans="2:14" s="18" customFormat="1" ht="48" x14ac:dyDescent="0.25">
      <c r="B101" s="62">
        <v>80111600</v>
      </c>
      <c r="C101" s="63" t="s">
        <v>102</v>
      </c>
      <c r="D101" s="64" t="s">
        <v>30</v>
      </c>
      <c r="E101" s="64" t="s">
        <v>177</v>
      </c>
      <c r="F101" s="65" t="s">
        <v>235</v>
      </c>
      <c r="G101" s="66" t="s">
        <v>67</v>
      </c>
      <c r="H101" s="72">
        <v>30045600</v>
      </c>
      <c r="I101" s="73">
        <v>30045600</v>
      </c>
      <c r="J101" s="69" t="s">
        <v>68</v>
      </c>
      <c r="K101" s="69" t="s">
        <v>69</v>
      </c>
      <c r="L101" s="70" t="s">
        <v>193</v>
      </c>
      <c r="M101" s="71"/>
      <c r="N101" s="71"/>
    </row>
    <row r="102" spans="2:14" s="18" customFormat="1" ht="48" x14ac:dyDescent="0.25">
      <c r="B102" s="62">
        <v>80111600</v>
      </c>
      <c r="C102" s="63" t="s">
        <v>102</v>
      </c>
      <c r="D102" s="64" t="s">
        <v>30</v>
      </c>
      <c r="E102" s="64" t="s">
        <v>177</v>
      </c>
      <c r="F102" s="65" t="s">
        <v>235</v>
      </c>
      <c r="G102" s="66" t="s">
        <v>67</v>
      </c>
      <c r="H102" s="72">
        <v>30045600</v>
      </c>
      <c r="I102" s="73">
        <v>30045600</v>
      </c>
      <c r="J102" s="69" t="s">
        <v>68</v>
      </c>
      <c r="K102" s="69" t="s">
        <v>69</v>
      </c>
      <c r="L102" s="70" t="s">
        <v>193</v>
      </c>
      <c r="M102" s="71"/>
      <c r="N102" s="71"/>
    </row>
    <row r="103" spans="2:14" s="18" customFormat="1" ht="48" x14ac:dyDescent="0.25">
      <c r="B103" s="62">
        <v>80111600</v>
      </c>
      <c r="C103" s="63" t="s">
        <v>102</v>
      </c>
      <c r="D103" s="64" t="s">
        <v>30</v>
      </c>
      <c r="E103" s="64" t="s">
        <v>177</v>
      </c>
      <c r="F103" s="65" t="s">
        <v>235</v>
      </c>
      <c r="G103" s="66" t="s">
        <v>67</v>
      </c>
      <c r="H103" s="72">
        <v>30045600</v>
      </c>
      <c r="I103" s="73">
        <v>30045600</v>
      </c>
      <c r="J103" s="69" t="s">
        <v>68</v>
      </c>
      <c r="K103" s="69" t="s">
        <v>69</v>
      </c>
      <c r="L103" s="70" t="s">
        <v>193</v>
      </c>
      <c r="M103" s="71"/>
      <c r="N103" s="71"/>
    </row>
    <row r="104" spans="2:14" s="18" customFormat="1" ht="48" x14ac:dyDescent="0.25">
      <c r="B104" s="62">
        <v>80111600</v>
      </c>
      <c r="C104" s="63" t="s">
        <v>102</v>
      </c>
      <c r="D104" s="64" t="s">
        <v>30</v>
      </c>
      <c r="E104" s="64" t="s">
        <v>177</v>
      </c>
      <c r="F104" s="65" t="s">
        <v>235</v>
      </c>
      <c r="G104" s="66" t="s">
        <v>67</v>
      </c>
      <c r="H104" s="72">
        <v>30045600</v>
      </c>
      <c r="I104" s="73">
        <v>30045600</v>
      </c>
      <c r="J104" s="69" t="s">
        <v>68</v>
      </c>
      <c r="K104" s="69" t="s">
        <v>69</v>
      </c>
      <c r="L104" s="70" t="s">
        <v>193</v>
      </c>
      <c r="M104" s="71"/>
      <c r="N104" s="71"/>
    </row>
    <row r="105" spans="2:14" s="18" customFormat="1" ht="48" x14ac:dyDescent="0.25">
      <c r="B105" s="62">
        <v>80111600</v>
      </c>
      <c r="C105" s="63" t="s">
        <v>102</v>
      </c>
      <c r="D105" s="64" t="s">
        <v>30</v>
      </c>
      <c r="E105" s="64" t="s">
        <v>177</v>
      </c>
      <c r="F105" s="65" t="s">
        <v>235</v>
      </c>
      <c r="G105" s="66" t="s">
        <v>67</v>
      </c>
      <c r="H105" s="72">
        <v>30045600</v>
      </c>
      <c r="I105" s="73">
        <v>30045600</v>
      </c>
      <c r="J105" s="69" t="s">
        <v>68</v>
      </c>
      <c r="K105" s="69" t="s">
        <v>69</v>
      </c>
      <c r="L105" s="70" t="s">
        <v>193</v>
      </c>
      <c r="M105" s="71"/>
      <c r="N105" s="71"/>
    </row>
    <row r="106" spans="2:14" s="18" customFormat="1" ht="48" x14ac:dyDescent="0.25">
      <c r="B106" s="62">
        <v>80111600</v>
      </c>
      <c r="C106" s="63" t="s">
        <v>102</v>
      </c>
      <c r="D106" s="64" t="s">
        <v>30</v>
      </c>
      <c r="E106" s="64" t="s">
        <v>177</v>
      </c>
      <c r="F106" s="65" t="s">
        <v>235</v>
      </c>
      <c r="G106" s="66" t="s">
        <v>67</v>
      </c>
      <c r="H106" s="72">
        <v>30045600</v>
      </c>
      <c r="I106" s="73">
        <v>30045600</v>
      </c>
      <c r="J106" s="69" t="s">
        <v>68</v>
      </c>
      <c r="K106" s="69" t="s">
        <v>69</v>
      </c>
      <c r="L106" s="70" t="s">
        <v>193</v>
      </c>
      <c r="M106" s="71"/>
      <c r="N106" s="71"/>
    </row>
    <row r="107" spans="2:14" s="18" customFormat="1" ht="48" x14ac:dyDescent="0.25">
      <c r="B107" s="62">
        <v>80111600</v>
      </c>
      <c r="C107" s="63" t="s">
        <v>102</v>
      </c>
      <c r="D107" s="64" t="s">
        <v>34</v>
      </c>
      <c r="E107" s="64" t="s">
        <v>173</v>
      </c>
      <c r="F107" s="65" t="s">
        <v>235</v>
      </c>
      <c r="G107" s="66" t="s">
        <v>67</v>
      </c>
      <c r="H107" s="72">
        <v>27541800</v>
      </c>
      <c r="I107" s="73">
        <v>27541800</v>
      </c>
      <c r="J107" s="69" t="s">
        <v>68</v>
      </c>
      <c r="K107" s="69" t="s">
        <v>69</v>
      </c>
      <c r="L107" s="70" t="s">
        <v>193</v>
      </c>
      <c r="M107" s="71"/>
      <c r="N107" s="71"/>
    </row>
    <row r="108" spans="2:14" s="18" customFormat="1" ht="48" x14ac:dyDescent="0.25">
      <c r="B108" s="62">
        <v>80111600</v>
      </c>
      <c r="C108" s="63" t="s">
        <v>102</v>
      </c>
      <c r="D108" s="64" t="s">
        <v>34</v>
      </c>
      <c r="E108" s="64" t="s">
        <v>173</v>
      </c>
      <c r="F108" s="65" t="s">
        <v>235</v>
      </c>
      <c r="G108" s="66" t="s">
        <v>67</v>
      </c>
      <c r="H108" s="72">
        <v>27541800</v>
      </c>
      <c r="I108" s="73">
        <v>27541800</v>
      </c>
      <c r="J108" s="69" t="s">
        <v>68</v>
      </c>
      <c r="K108" s="69" t="s">
        <v>69</v>
      </c>
      <c r="L108" s="70" t="s">
        <v>193</v>
      </c>
      <c r="M108" s="71"/>
      <c r="N108" s="71"/>
    </row>
    <row r="109" spans="2:14" s="18" customFormat="1" ht="48" x14ac:dyDescent="0.25">
      <c r="B109" s="62">
        <v>80111600</v>
      </c>
      <c r="C109" s="63" t="s">
        <v>102</v>
      </c>
      <c r="D109" s="64" t="s">
        <v>34</v>
      </c>
      <c r="E109" s="64" t="s">
        <v>173</v>
      </c>
      <c r="F109" s="65" t="s">
        <v>235</v>
      </c>
      <c r="G109" s="66" t="s">
        <v>67</v>
      </c>
      <c r="H109" s="72">
        <v>27541800</v>
      </c>
      <c r="I109" s="73">
        <v>27541800</v>
      </c>
      <c r="J109" s="69" t="s">
        <v>68</v>
      </c>
      <c r="K109" s="69" t="s">
        <v>69</v>
      </c>
      <c r="L109" s="70" t="s">
        <v>193</v>
      </c>
      <c r="M109" s="71"/>
      <c r="N109" s="71"/>
    </row>
    <row r="110" spans="2:14" s="18" customFormat="1" ht="48" x14ac:dyDescent="0.25">
      <c r="B110" s="62">
        <v>80111600</v>
      </c>
      <c r="C110" s="63" t="s">
        <v>102</v>
      </c>
      <c r="D110" s="64" t="s">
        <v>34</v>
      </c>
      <c r="E110" s="64" t="s">
        <v>173</v>
      </c>
      <c r="F110" s="65" t="s">
        <v>235</v>
      </c>
      <c r="G110" s="66" t="s">
        <v>67</v>
      </c>
      <c r="H110" s="72">
        <v>27541800</v>
      </c>
      <c r="I110" s="73">
        <v>27541800</v>
      </c>
      <c r="J110" s="69" t="s">
        <v>68</v>
      </c>
      <c r="K110" s="69" t="s">
        <v>69</v>
      </c>
      <c r="L110" s="70" t="s">
        <v>193</v>
      </c>
      <c r="M110" s="71"/>
      <c r="N110" s="71"/>
    </row>
    <row r="111" spans="2:14" s="18" customFormat="1" ht="48" x14ac:dyDescent="0.25">
      <c r="B111" s="62">
        <v>80111600</v>
      </c>
      <c r="C111" s="63" t="s">
        <v>102</v>
      </c>
      <c r="D111" s="64" t="s">
        <v>34</v>
      </c>
      <c r="E111" s="64" t="s">
        <v>176</v>
      </c>
      <c r="F111" s="65" t="s">
        <v>235</v>
      </c>
      <c r="G111" s="66" t="s">
        <v>67</v>
      </c>
      <c r="H111" s="72">
        <v>25038000</v>
      </c>
      <c r="I111" s="73">
        <v>25038000</v>
      </c>
      <c r="J111" s="69" t="s">
        <v>68</v>
      </c>
      <c r="K111" s="69" t="s">
        <v>69</v>
      </c>
      <c r="L111" s="78" t="s">
        <v>193</v>
      </c>
      <c r="M111" s="71"/>
      <c r="N111" s="71"/>
    </row>
    <row r="112" spans="2:14" s="18" customFormat="1" ht="48" x14ac:dyDescent="0.25">
      <c r="B112" s="62">
        <v>80111600</v>
      </c>
      <c r="C112" s="63" t="s">
        <v>102</v>
      </c>
      <c r="D112" s="64" t="s">
        <v>34</v>
      </c>
      <c r="E112" s="64" t="s">
        <v>173</v>
      </c>
      <c r="F112" s="65" t="s">
        <v>235</v>
      </c>
      <c r="G112" s="66" t="s">
        <v>67</v>
      </c>
      <c r="H112" s="72">
        <v>25594400</v>
      </c>
      <c r="I112" s="73">
        <v>25594400</v>
      </c>
      <c r="J112" s="69" t="s">
        <v>68</v>
      </c>
      <c r="K112" s="69" t="s">
        <v>69</v>
      </c>
      <c r="L112" s="78" t="s">
        <v>193</v>
      </c>
      <c r="M112" s="71"/>
      <c r="N112" s="71"/>
    </row>
    <row r="113" spans="2:14" s="18" customFormat="1" ht="48" x14ac:dyDescent="0.25">
      <c r="B113" s="62">
        <v>80111600</v>
      </c>
      <c r="C113" s="63" t="s">
        <v>102</v>
      </c>
      <c r="D113" s="64" t="s">
        <v>34</v>
      </c>
      <c r="E113" s="64" t="s">
        <v>173</v>
      </c>
      <c r="F113" s="65" t="s">
        <v>235</v>
      </c>
      <c r="G113" s="66" t="s">
        <v>67</v>
      </c>
      <c r="H113" s="72">
        <v>25038000</v>
      </c>
      <c r="I113" s="73">
        <v>25038000</v>
      </c>
      <c r="J113" s="69" t="s">
        <v>68</v>
      </c>
      <c r="K113" s="69" t="s">
        <v>69</v>
      </c>
      <c r="L113" s="78" t="s">
        <v>193</v>
      </c>
      <c r="M113" s="71"/>
      <c r="N113" s="71"/>
    </row>
    <row r="114" spans="2:14" s="18" customFormat="1" ht="48" x14ac:dyDescent="0.25">
      <c r="B114" s="62">
        <v>80111600</v>
      </c>
      <c r="C114" s="63" t="s">
        <v>102</v>
      </c>
      <c r="D114" s="64" t="s">
        <v>32</v>
      </c>
      <c r="E114" s="64" t="s">
        <v>233</v>
      </c>
      <c r="F114" s="65" t="s">
        <v>235</v>
      </c>
      <c r="G114" s="66" t="s">
        <v>67</v>
      </c>
      <c r="H114" s="72">
        <v>25038000</v>
      </c>
      <c r="I114" s="73">
        <v>25038000</v>
      </c>
      <c r="J114" s="69" t="s">
        <v>68</v>
      </c>
      <c r="K114" s="69" t="s">
        <v>69</v>
      </c>
      <c r="L114" s="78" t="s">
        <v>193</v>
      </c>
      <c r="M114" s="71"/>
      <c r="N114" s="71"/>
    </row>
    <row r="115" spans="2:14" s="18" customFormat="1" ht="48" x14ac:dyDescent="0.25">
      <c r="B115" s="62">
        <v>80111600</v>
      </c>
      <c r="C115" s="63" t="s">
        <v>102</v>
      </c>
      <c r="D115" s="64" t="s">
        <v>32</v>
      </c>
      <c r="E115" s="64" t="s">
        <v>233</v>
      </c>
      <c r="F115" s="65" t="s">
        <v>235</v>
      </c>
      <c r="G115" s="66" t="s">
        <v>67</v>
      </c>
      <c r="H115" s="72">
        <v>22534200</v>
      </c>
      <c r="I115" s="73">
        <v>22534200</v>
      </c>
      <c r="J115" s="69" t="s">
        <v>68</v>
      </c>
      <c r="K115" s="69" t="s">
        <v>69</v>
      </c>
      <c r="L115" s="78" t="s">
        <v>193</v>
      </c>
      <c r="M115" s="71"/>
      <c r="N115" s="71"/>
    </row>
    <row r="116" spans="2:14" s="18" customFormat="1" ht="48" x14ac:dyDescent="0.25">
      <c r="B116" s="62">
        <v>80111600</v>
      </c>
      <c r="C116" s="63" t="s">
        <v>103</v>
      </c>
      <c r="D116" s="64" t="s">
        <v>30</v>
      </c>
      <c r="E116" s="64" t="s">
        <v>177</v>
      </c>
      <c r="F116" s="65" t="s">
        <v>235</v>
      </c>
      <c r="G116" s="66" t="s">
        <v>67</v>
      </c>
      <c r="H116" s="72">
        <v>90136800</v>
      </c>
      <c r="I116" s="73">
        <v>90136800</v>
      </c>
      <c r="J116" s="69" t="s">
        <v>68</v>
      </c>
      <c r="K116" s="69" t="s">
        <v>69</v>
      </c>
      <c r="L116" s="78" t="s">
        <v>193</v>
      </c>
      <c r="M116" s="71"/>
      <c r="N116" s="71"/>
    </row>
    <row r="117" spans="2:14" s="18" customFormat="1" ht="48" x14ac:dyDescent="0.25">
      <c r="B117" s="62">
        <v>80111600</v>
      </c>
      <c r="C117" s="63" t="s">
        <v>216</v>
      </c>
      <c r="D117" s="64" t="s">
        <v>34</v>
      </c>
      <c r="E117" s="64" t="s">
        <v>173</v>
      </c>
      <c r="F117" s="65" t="s">
        <v>235</v>
      </c>
      <c r="G117" s="66" t="s">
        <v>67</v>
      </c>
      <c r="H117" s="72">
        <v>42842800</v>
      </c>
      <c r="I117" s="73">
        <v>42842800</v>
      </c>
      <c r="J117" s="69" t="s">
        <v>68</v>
      </c>
      <c r="K117" s="69" t="s">
        <v>69</v>
      </c>
      <c r="L117" s="78" t="s">
        <v>193</v>
      </c>
      <c r="M117" s="71"/>
      <c r="N117" s="71"/>
    </row>
    <row r="118" spans="2:14" s="18" customFormat="1" ht="48" x14ac:dyDescent="0.25">
      <c r="B118" s="62">
        <v>80111600</v>
      </c>
      <c r="C118" s="63" t="s">
        <v>104</v>
      </c>
      <c r="D118" s="64" t="s">
        <v>30</v>
      </c>
      <c r="E118" s="64" t="s">
        <v>177</v>
      </c>
      <c r="F118" s="65" t="s">
        <v>235</v>
      </c>
      <c r="G118" s="66" t="s">
        <v>67</v>
      </c>
      <c r="H118" s="72">
        <v>46737600</v>
      </c>
      <c r="I118" s="73">
        <v>46737600</v>
      </c>
      <c r="J118" s="69" t="s">
        <v>68</v>
      </c>
      <c r="K118" s="69" t="s">
        <v>69</v>
      </c>
      <c r="L118" s="78" t="s">
        <v>193</v>
      </c>
      <c r="M118" s="71"/>
      <c r="N118" s="71"/>
    </row>
    <row r="119" spans="2:14" s="18" customFormat="1" ht="48" x14ac:dyDescent="0.25">
      <c r="B119" s="62">
        <v>80111600</v>
      </c>
      <c r="C119" s="63" t="s">
        <v>217</v>
      </c>
      <c r="D119" s="64" t="s">
        <v>30</v>
      </c>
      <c r="E119" s="64" t="s">
        <v>177</v>
      </c>
      <c r="F119" s="65" t="s">
        <v>235</v>
      </c>
      <c r="G119" s="66" t="s">
        <v>67</v>
      </c>
      <c r="H119" s="72">
        <v>30045600</v>
      </c>
      <c r="I119" s="73">
        <v>30045600</v>
      </c>
      <c r="J119" s="69" t="s">
        <v>68</v>
      </c>
      <c r="K119" s="69" t="s">
        <v>69</v>
      </c>
      <c r="L119" s="78" t="s">
        <v>193</v>
      </c>
      <c r="M119" s="71"/>
      <c r="N119" s="71"/>
    </row>
    <row r="120" spans="2:14" s="18" customFormat="1" ht="48" x14ac:dyDescent="0.25">
      <c r="B120" s="62">
        <v>80111600</v>
      </c>
      <c r="C120" s="63" t="s">
        <v>105</v>
      </c>
      <c r="D120" s="64" t="s">
        <v>34</v>
      </c>
      <c r="E120" s="64" t="s">
        <v>177</v>
      </c>
      <c r="F120" s="65" t="s">
        <v>235</v>
      </c>
      <c r="G120" s="66" t="s">
        <v>67</v>
      </c>
      <c r="H120" s="72">
        <v>26707200</v>
      </c>
      <c r="I120" s="73">
        <v>26707200</v>
      </c>
      <c r="J120" s="69" t="s">
        <v>68</v>
      </c>
      <c r="K120" s="69" t="s">
        <v>69</v>
      </c>
      <c r="L120" s="78" t="s">
        <v>193</v>
      </c>
      <c r="M120" s="71"/>
      <c r="N120" s="71"/>
    </row>
    <row r="121" spans="2:14" s="18" customFormat="1" ht="72" x14ac:dyDescent="0.25">
      <c r="B121" s="62">
        <v>80131500</v>
      </c>
      <c r="C121" s="63" t="s">
        <v>106</v>
      </c>
      <c r="D121" s="64" t="s">
        <v>34</v>
      </c>
      <c r="E121" s="64" t="s">
        <v>176</v>
      </c>
      <c r="F121" s="65" t="s">
        <v>187</v>
      </c>
      <c r="G121" s="66" t="s">
        <v>67</v>
      </c>
      <c r="H121" s="79">
        <v>241325000</v>
      </c>
      <c r="I121" s="80">
        <v>241325000</v>
      </c>
      <c r="J121" s="69" t="s">
        <v>68</v>
      </c>
      <c r="K121" s="69" t="s">
        <v>69</v>
      </c>
      <c r="L121" s="78" t="s">
        <v>193</v>
      </c>
      <c r="M121" s="71"/>
      <c r="N121" s="71"/>
    </row>
    <row r="122" spans="2:14" s="18" customFormat="1" ht="48" x14ac:dyDescent="0.25">
      <c r="B122" s="62">
        <v>81112101</v>
      </c>
      <c r="C122" s="63" t="s">
        <v>107</v>
      </c>
      <c r="D122" s="64" t="s">
        <v>30</v>
      </c>
      <c r="E122" s="64" t="s">
        <v>177</v>
      </c>
      <c r="F122" s="65" t="s">
        <v>188</v>
      </c>
      <c r="G122" s="66" t="s">
        <v>67</v>
      </c>
      <c r="H122" s="79">
        <v>33000000</v>
      </c>
      <c r="I122" s="80">
        <v>33000000</v>
      </c>
      <c r="J122" s="69" t="s">
        <v>68</v>
      </c>
      <c r="K122" s="69" t="s">
        <v>69</v>
      </c>
      <c r="L122" s="78" t="s">
        <v>193</v>
      </c>
      <c r="M122" s="71"/>
      <c r="N122" s="71"/>
    </row>
    <row r="123" spans="2:14" s="18" customFormat="1" ht="108" x14ac:dyDescent="0.25">
      <c r="B123" s="62">
        <v>83111603</v>
      </c>
      <c r="C123" s="63" t="s">
        <v>108</v>
      </c>
      <c r="D123" s="64" t="s">
        <v>171</v>
      </c>
      <c r="E123" s="64" t="s">
        <v>174</v>
      </c>
      <c r="F123" s="65" t="s">
        <v>189</v>
      </c>
      <c r="G123" s="66" t="s">
        <v>67</v>
      </c>
      <c r="H123" s="79">
        <v>2976000</v>
      </c>
      <c r="I123" s="80">
        <v>2976000</v>
      </c>
      <c r="J123" s="69" t="s">
        <v>68</v>
      </c>
      <c r="K123" s="69" t="s">
        <v>69</v>
      </c>
      <c r="L123" s="78" t="s">
        <v>193</v>
      </c>
      <c r="M123" s="71"/>
      <c r="N123" s="71"/>
    </row>
    <row r="124" spans="2:14" s="18" customFormat="1" ht="60" x14ac:dyDescent="0.25">
      <c r="B124" s="62" t="s">
        <v>37</v>
      </c>
      <c r="C124" s="63" t="s">
        <v>38</v>
      </c>
      <c r="D124" s="64" t="s">
        <v>30</v>
      </c>
      <c r="E124" s="64" t="s">
        <v>177</v>
      </c>
      <c r="F124" s="65" t="s">
        <v>189</v>
      </c>
      <c r="G124" s="66" t="s">
        <v>67</v>
      </c>
      <c r="H124" s="79">
        <v>6000000</v>
      </c>
      <c r="I124" s="80">
        <v>6000000</v>
      </c>
      <c r="J124" s="69" t="s">
        <v>68</v>
      </c>
      <c r="K124" s="69" t="s">
        <v>69</v>
      </c>
      <c r="L124" s="78" t="s">
        <v>193</v>
      </c>
      <c r="M124" s="71"/>
      <c r="N124" s="71"/>
    </row>
    <row r="125" spans="2:14" s="18" customFormat="1" ht="48" x14ac:dyDescent="0.25">
      <c r="B125" s="62" t="s">
        <v>239</v>
      </c>
      <c r="C125" s="63" t="s">
        <v>109</v>
      </c>
      <c r="D125" s="64" t="s">
        <v>172</v>
      </c>
      <c r="E125" s="64" t="s">
        <v>174</v>
      </c>
      <c r="F125" s="81" t="s">
        <v>235</v>
      </c>
      <c r="G125" s="66" t="s">
        <v>67</v>
      </c>
      <c r="H125" s="79">
        <v>500000</v>
      </c>
      <c r="I125" s="80">
        <v>500000</v>
      </c>
      <c r="J125" s="69" t="s">
        <v>68</v>
      </c>
      <c r="K125" s="69" t="s">
        <v>69</v>
      </c>
      <c r="L125" s="78" t="s">
        <v>193</v>
      </c>
      <c r="M125" s="71"/>
      <c r="N125" s="71"/>
    </row>
    <row r="126" spans="2:14" s="18" customFormat="1" ht="60" x14ac:dyDescent="0.25">
      <c r="B126" s="62">
        <v>80131500</v>
      </c>
      <c r="C126" s="63" t="s">
        <v>218</v>
      </c>
      <c r="D126" s="64" t="s">
        <v>34</v>
      </c>
      <c r="E126" s="64" t="s">
        <v>173</v>
      </c>
      <c r="F126" s="65" t="s">
        <v>66</v>
      </c>
      <c r="G126" s="66" t="s">
        <v>67</v>
      </c>
      <c r="H126" s="79">
        <v>37791094</v>
      </c>
      <c r="I126" s="80">
        <v>37791094</v>
      </c>
      <c r="J126" s="69" t="s">
        <v>68</v>
      </c>
      <c r="K126" s="69" t="s">
        <v>69</v>
      </c>
      <c r="L126" s="78" t="s">
        <v>193</v>
      </c>
      <c r="M126" s="71"/>
      <c r="N126" s="71"/>
    </row>
    <row r="127" spans="2:14" s="18" customFormat="1" ht="60" x14ac:dyDescent="0.25">
      <c r="B127" s="62">
        <v>80111600</v>
      </c>
      <c r="C127" s="63" t="s">
        <v>110</v>
      </c>
      <c r="D127" s="64" t="s">
        <v>34</v>
      </c>
      <c r="E127" s="64" t="s">
        <v>176</v>
      </c>
      <c r="F127" s="65" t="s">
        <v>235</v>
      </c>
      <c r="G127" s="66" t="s">
        <v>67</v>
      </c>
      <c r="H127" s="79">
        <v>55083600</v>
      </c>
      <c r="I127" s="80">
        <v>55083600</v>
      </c>
      <c r="J127" s="69" t="s">
        <v>68</v>
      </c>
      <c r="K127" s="69" t="s">
        <v>69</v>
      </c>
      <c r="L127" s="78" t="s">
        <v>193</v>
      </c>
      <c r="M127" s="71"/>
      <c r="N127" s="71"/>
    </row>
    <row r="128" spans="2:14" s="18" customFormat="1" ht="60" x14ac:dyDescent="0.25">
      <c r="B128" s="62">
        <v>80111600</v>
      </c>
      <c r="C128" s="63" t="s">
        <v>110</v>
      </c>
      <c r="D128" s="64" t="s">
        <v>34</v>
      </c>
      <c r="E128" s="64" t="s">
        <v>176</v>
      </c>
      <c r="F128" s="65" t="s">
        <v>235</v>
      </c>
      <c r="G128" s="66" t="s">
        <v>67</v>
      </c>
      <c r="H128" s="79">
        <v>42842800</v>
      </c>
      <c r="I128" s="80">
        <v>42842800</v>
      </c>
      <c r="J128" s="69" t="s">
        <v>68</v>
      </c>
      <c r="K128" s="69" t="s">
        <v>69</v>
      </c>
      <c r="L128" s="78" t="s">
        <v>193</v>
      </c>
      <c r="M128" s="71"/>
      <c r="N128" s="71"/>
    </row>
    <row r="129" spans="2:14" s="18" customFormat="1" ht="48" x14ac:dyDescent="0.25">
      <c r="B129" s="62">
        <v>80111600</v>
      </c>
      <c r="C129" s="63" t="s">
        <v>219</v>
      </c>
      <c r="D129" s="64" t="s">
        <v>34</v>
      </c>
      <c r="E129" s="64">
        <v>11</v>
      </c>
      <c r="F129" s="65" t="s">
        <v>235</v>
      </c>
      <c r="G129" s="66" t="s">
        <v>67</v>
      </c>
      <c r="H129" s="79">
        <v>90136800</v>
      </c>
      <c r="I129" s="80">
        <v>90136800</v>
      </c>
      <c r="J129" s="69" t="s">
        <v>68</v>
      </c>
      <c r="K129" s="69" t="s">
        <v>69</v>
      </c>
      <c r="L129" s="78" t="s">
        <v>193</v>
      </c>
      <c r="M129" s="71"/>
      <c r="N129" s="71"/>
    </row>
    <row r="130" spans="2:14" s="18" customFormat="1" ht="48" x14ac:dyDescent="0.25">
      <c r="B130" s="62">
        <v>80111600</v>
      </c>
      <c r="C130" s="63" t="s">
        <v>111</v>
      </c>
      <c r="D130" s="64" t="s">
        <v>34</v>
      </c>
      <c r="E130" s="64" t="s">
        <v>176</v>
      </c>
      <c r="F130" s="65" t="s">
        <v>235</v>
      </c>
      <c r="G130" s="66" t="s">
        <v>67</v>
      </c>
      <c r="H130" s="79">
        <v>37371533</v>
      </c>
      <c r="I130" s="80">
        <v>37371533</v>
      </c>
      <c r="J130" s="69" t="s">
        <v>68</v>
      </c>
      <c r="K130" s="69" t="s">
        <v>69</v>
      </c>
      <c r="L130" s="78" t="s">
        <v>193</v>
      </c>
      <c r="M130" s="71"/>
      <c r="N130" s="71"/>
    </row>
    <row r="131" spans="2:14" s="18" customFormat="1" ht="48" x14ac:dyDescent="0.25">
      <c r="B131" s="62">
        <v>80111600</v>
      </c>
      <c r="C131" s="63" t="s">
        <v>112</v>
      </c>
      <c r="D131" s="64" t="s">
        <v>34</v>
      </c>
      <c r="E131" s="64">
        <v>11</v>
      </c>
      <c r="F131" s="65" t="s">
        <v>235</v>
      </c>
      <c r="G131" s="66" t="s">
        <v>67</v>
      </c>
      <c r="H131" s="79">
        <v>60091200</v>
      </c>
      <c r="I131" s="80">
        <v>60091200</v>
      </c>
      <c r="J131" s="69" t="s">
        <v>68</v>
      </c>
      <c r="K131" s="69" t="s">
        <v>69</v>
      </c>
      <c r="L131" s="78" t="s">
        <v>193</v>
      </c>
      <c r="M131" s="71"/>
      <c r="N131" s="71"/>
    </row>
    <row r="132" spans="2:14" s="18" customFormat="1" ht="48" x14ac:dyDescent="0.25">
      <c r="B132" s="62">
        <v>80111600</v>
      </c>
      <c r="C132" s="63" t="s">
        <v>113</v>
      </c>
      <c r="D132" s="64" t="s">
        <v>30</v>
      </c>
      <c r="E132" s="64">
        <v>12</v>
      </c>
      <c r="F132" s="65" t="s">
        <v>235</v>
      </c>
      <c r="G132" s="66" t="s">
        <v>67</v>
      </c>
      <c r="H132" s="79">
        <v>48963200</v>
      </c>
      <c r="I132" s="80">
        <v>48963200</v>
      </c>
      <c r="J132" s="69" t="s">
        <v>68</v>
      </c>
      <c r="K132" s="69" t="s">
        <v>69</v>
      </c>
      <c r="L132" s="78" t="s">
        <v>193</v>
      </c>
      <c r="M132" s="71"/>
      <c r="N132" s="71"/>
    </row>
    <row r="133" spans="2:14" s="18" customFormat="1" ht="48" x14ac:dyDescent="0.25">
      <c r="B133" s="62">
        <v>80111600</v>
      </c>
      <c r="C133" s="63" t="s">
        <v>220</v>
      </c>
      <c r="D133" s="64" t="s">
        <v>34</v>
      </c>
      <c r="E133" s="64" t="s">
        <v>232</v>
      </c>
      <c r="F133" s="65" t="s">
        <v>184</v>
      </c>
      <c r="G133" s="66" t="s">
        <v>67</v>
      </c>
      <c r="H133" s="79">
        <v>32443684</v>
      </c>
      <c r="I133" s="80">
        <v>32443684</v>
      </c>
      <c r="J133" s="69" t="s">
        <v>68</v>
      </c>
      <c r="K133" s="69" t="s">
        <v>69</v>
      </c>
      <c r="L133" s="78" t="s">
        <v>193</v>
      </c>
      <c r="M133" s="71"/>
      <c r="N133" s="71"/>
    </row>
    <row r="134" spans="2:14" s="18" customFormat="1" ht="48" x14ac:dyDescent="0.25">
      <c r="B134" s="74">
        <v>80111600</v>
      </c>
      <c r="C134" s="63" t="s">
        <v>221</v>
      </c>
      <c r="D134" s="64" t="s">
        <v>39</v>
      </c>
      <c r="E134" s="64" t="s">
        <v>233</v>
      </c>
      <c r="F134" s="65" t="s">
        <v>235</v>
      </c>
      <c r="G134" s="66" t="s">
        <v>67</v>
      </c>
      <c r="H134" s="79">
        <v>44512000</v>
      </c>
      <c r="I134" s="80">
        <v>44512000</v>
      </c>
      <c r="J134" s="69" t="s">
        <v>68</v>
      </c>
      <c r="K134" s="69" t="s">
        <v>69</v>
      </c>
      <c r="L134" s="78" t="s">
        <v>193</v>
      </c>
      <c r="M134" s="71"/>
      <c r="N134" s="71"/>
    </row>
    <row r="135" spans="2:14" s="18" customFormat="1" ht="48" x14ac:dyDescent="0.25">
      <c r="B135" s="74">
        <v>80111600</v>
      </c>
      <c r="C135" s="63" t="s">
        <v>222</v>
      </c>
      <c r="D135" s="64" t="s">
        <v>34</v>
      </c>
      <c r="E135" s="64">
        <v>11</v>
      </c>
      <c r="F135" s="65" t="s">
        <v>235</v>
      </c>
      <c r="G135" s="66" t="s">
        <v>67</v>
      </c>
      <c r="H135" s="79">
        <v>82625400</v>
      </c>
      <c r="I135" s="80">
        <v>82625400</v>
      </c>
      <c r="J135" s="69" t="s">
        <v>68</v>
      </c>
      <c r="K135" s="69" t="s">
        <v>69</v>
      </c>
      <c r="L135" s="78" t="s">
        <v>193</v>
      </c>
      <c r="M135" s="71"/>
      <c r="N135" s="71"/>
    </row>
    <row r="136" spans="2:14" s="18" customFormat="1" ht="48" x14ac:dyDescent="0.25">
      <c r="B136" s="74">
        <v>80111600</v>
      </c>
      <c r="C136" s="63" t="s">
        <v>223</v>
      </c>
      <c r="D136" s="64" t="s">
        <v>30</v>
      </c>
      <c r="E136" s="64">
        <v>11</v>
      </c>
      <c r="F136" s="65" t="s">
        <v>235</v>
      </c>
      <c r="G136" s="66" t="s">
        <v>67</v>
      </c>
      <c r="H136" s="79">
        <v>27541800</v>
      </c>
      <c r="I136" s="80">
        <v>27541800</v>
      </c>
      <c r="J136" s="69" t="s">
        <v>68</v>
      </c>
      <c r="K136" s="69" t="s">
        <v>69</v>
      </c>
      <c r="L136" s="78" t="s">
        <v>193</v>
      </c>
      <c r="M136" s="71"/>
      <c r="N136" s="71"/>
    </row>
    <row r="137" spans="2:14" s="18" customFormat="1" ht="48" x14ac:dyDescent="0.25">
      <c r="B137" s="74">
        <v>80111600</v>
      </c>
      <c r="C137" s="63" t="s">
        <v>114</v>
      </c>
      <c r="D137" s="64" t="s">
        <v>30</v>
      </c>
      <c r="E137" s="64">
        <v>12</v>
      </c>
      <c r="F137" s="65" t="s">
        <v>235</v>
      </c>
      <c r="G137" s="66" t="s">
        <v>67</v>
      </c>
      <c r="H137" s="79">
        <v>63429600</v>
      </c>
      <c r="I137" s="80">
        <v>63429600</v>
      </c>
      <c r="J137" s="69" t="s">
        <v>68</v>
      </c>
      <c r="K137" s="69" t="s">
        <v>69</v>
      </c>
      <c r="L137" s="78" t="s">
        <v>193</v>
      </c>
      <c r="M137" s="71"/>
      <c r="N137" s="71"/>
    </row>
    <row r="138" spans="2:14" s="18" customFormat="1" ht="48" x14ac:dyDescent="0.25">
      <c r="B138" s="74">
        <v>80111600</v>
      </c>
      <c r="C138" s="63" t="s">
        <v>224</v>
      </c>
      <c r="D138" s="64" t="s">
        <v>30</v>
      </c>
      <c r="E138" s="64" t="s">
        <v>232</v>
      </c>
      <c r="F138" s="65" t="s">
        <v>235</v>
      </c>
      <c r="G138" s="66" t="s">
        <v>67</v>
      </c>
      <c r="H138" s="79">
        <v>29919483</v>
      </c>
      <c r="I138" s="80">
        <v>29919483</v>
      </c>
      <c r="J138" s="69" t="s">
        <v>68</v>
      </c>
      <c r="K138" s="69" t="s">
        <v>69</v>
      </c>
      <c r="L138" s="78" t="s">
        <v>193</v>
      </c>
      <c r="M138" s="71"/>
      <c r="N138" s="71"/>
    </row>
    <row r="139" spans="2:14" s="18" customFormat="1" ht="48" x14ac:dyDescent="0.25">
      <c r="B139" s="82" t="s">
        <v>236</v>
      </c>
      <c r="C139" s="63" t="s">
        <v>115</v>
      </c>
      <c r="D139" s="64" t="s">
        <v>30</v>
      </c>
      <c r="E139" s="64" t="s">
        <v>173</v>
      </c>
      <c r="F139" s="65" t="s">
        <v>183</v>
      </c>
      <c r="G139" s="66" t="s">
        <v>67</v>
      </c>
      <c r="H139" s="79">
        <v>521080000</v>
      </c>
      <c r="I139" s="80">
        <v>521080000</v>
      </c>
      <c r="J139" s="69" t="s">
        <v>68</v>
      </c>
      <c r="K139" s="69" t="s">
        <v>69</v>
      </c>
      <c r="L139" s="78" t="s">
        <v>193</v>
      </c>
      <c r="M139" s="71"/>
      <c r="N139" s="71"/>
    </row>
    <row r="140" spans="2:14" s="18" customFormat="1" ht="84" x14ac:dyDescent="0.25">
      <c r="B140" s="82" t="s">
        <v>237</v>
      </c>
      <c r="C140" s="63" t="s">
        <v>116</v>
      </c>
      <c r="D140" s="64" t="s">
        <v>34</v>
      </c>
      <c r="E140" s="64">
        <v>11</v>
      </c>
      <c r="F140" s="65" t="s">
        <v>183</v>
      </c>
      <c r="G140" s="66" t="s">
        <v>67</v>
      </c>
      <c r="H140" s="79">
        <v>572651800</v>
      </c>
      <c r="I140" s="80">
        <v>572651800</v>
      </c>
      <c r="J140" s="69" t="s">
        <v>68</v>
      </c>
      <c r="K140" s="69" t="s">
        <v>69</v>
      </c>
      <c r="L140" s="78" t="s">
        <v>193</v>
      </c>
      <c r="M140" s="71"/>
      <c r="N140" s="71"/>
    </row>
    <row r="141" spans="2:14" s="18" customFormat="1" ht="48" x14ac:dyDescent="0.25">
      <c r="B141" s="82" t="s">
        <v>238</v>
      </c>
      <c r="C141" s="63" t="s">
        <v>49</v>
      </c>
      <c r="D141" s="64" t="s">
        <v>30</v>
      </c>
      <c r="E141" s="64" t="s">
        <v>176</v>
      </c>
      <c r="F141" s="65" t="s">
        <v>186</v>
      </c>
      <c r="G141" s="66" t="s">
        <v>67</v>
      </c>
      <c r="H141" s="79">
        <v>15600000</v>
      </c>
      <c r="I141" s="80">
        <v>15600000</v>
      </c>
      <c r="J141" s="69" t="s">
        <v>68</v>
      </c>
      <c r="K141" s="69" t="s">
        <v>69</v>
      </c>
      <c r="L141" s="78" t="s">
        <v>193</v>
      </c>
      <c r="M141" s="71"/>
      <c r="N141" s="71"/>
    </row>
    <row r="142" spans="2:14" s="18" customFormat="1" ht="48" x14ac:dyDescent="0.25">
      <c r="B142" s="74">
        <v>80101601</v>
      </c>
      <c r="C142" s="63" t="s">
        <v>117</v>
      </c>
      <c r="D142" s="64" t="s">
        <v>34</v>
      </c>
      <c r="E142" s="64">
        <v>10</v>
      </c>
      <c r="F142" s="65" t="s">
        <v>183</v>
      </c>
      <c r="G142" s="66" t="s">
        <v>67</v>
      </c>
      <c r="H142" s="79">
        <v>200711000</v>
      </c>
      <c r="I142" s="80">
        <v>200711000</v>
      </c>
      <c r="J142" s="69" t="s">
        <v>68</v>
      </c>
      <c r="K142" s="69" t="s">
        <v>69</v>
      </c>
      <c r="L142" s="78" t="s">
        <v>193</v>
      </c>
      <c r="M142" s="71"/>
      <c r="N142" s="71"/>
    </row>
    <row r="143" spans="2:14" s="18" customFormat="1" ht="48" x14ac:dyDescent="0.25">
      <c r="B143" s="74">
        <v>80101601</v>
      </c>
      <c r="C143" s="63" t="s">
        <v>225</v>
      </c>
      <c r="D143" s="64" t="s">
        <v>32</v>
      </c>
      <c r="E143" s="64" t="s">
        <v>233</v>
      </c>
      <c r="F143" s="65" t="s">
        <v>182</v>
      </c>
      <c r="G143" s="66" t="s">
        <v>67</v>
      </c>
      <c r="H143" s="79">
        <v>360000000</v>
      </c>
      <c r="I143" s="80">
        <v>360000000</v>
      </c>
      <c r="J143" s="69" t="s">
        <v>68</v>
      </c>
      <c r="K143" s="69" t="s">
        <v>69</v>
      </c>
      <c r="L143" s="78" t="s">
        <v>193</v>
      </c>
      <c r="M143" s="71"/>
      <c r="N143" s="71"/>
    </row>
    <row r="144" spans="2:14" s="18" customFormat="1" ht="72" x14ac:dyDescent="0.25">
      <c r="B144" s="74">
        <v>80111600</v>
      </c>
      <c r="C144" s="63" t="s">
        <v>226</v>
      </c>
      <c r="D144" s="64" t="s">
        <v>34</v>
      </c>
      <c r="E144" s="64" t="s">
        <v>173</v>
      </c>
      <c r="F144" s="65" t="s">
        <v>235</v>
      </c>
      <c r="G144" s="66" t="s">
        <v>67</v>
      </c>
      <c r="H144" s="79">
        <v>67185300</v>
      </c>
      <c r="I144" s="80">
        <v>67185300</v>
      </c>
      <c r="J144" s="69" t="s">
        <v>68</v>
      </c>
      <c r="K144" s="69" t="s">
        <v>69</v>
      </c>
      <c r="L144" s="78" t="s">
        <v>193</v>
      </c>
      <c r="M144" s="71"/>
      <c r="N144" s="71"/>
    </row>
    <row r="145" spans="2:14" s="18" customFormat="1" ht="48" x14ac:dyDescent="0.25">
      <c r="B145" s="74">
        <v>80111600</v>
      </c>
      <c r="C145" s="63" t="s">
        <v>227</v>
      </c>
      <c r="D145" s="64" t="s">
        <v>34</v>
      </c>
      <c r="E145" s="64" t="s">
        <v>232</v>
      </c>
      <c r="F145" s="65" t="s">
        <v>235</v>
      </c>
      <c r="G145" s="66" t="s">
        <v>67</v>
      </c>
      <c r="H145" s="79">
        <v>17526600</v>
      </c>
      <c r="I145" s="80">
        <v>17526600</v>
      </c>
      <c r="J145" s="69" t="s">
        <v>68</v>
      </c>
      <c r="K145" s="69" t="s">
        <v>69</v>
      </c>
      <c r="L145" s="78" t="s">
        <v>193</v>
      </c>
      <c r="M145" s="71"/>
      <c r="N145" s="71"/>
    </row>
    <row r="146" spans="2:14" s="18" customFormat="1" ht="48" x14ac:dyDescent="0.25">
      <c r="B146" s="74">
        <v>81111500</v>
      </c>
      <c r="C146" s="63" t="s">
        <v>118</v>
      </c>
      <c r="D146" s="64" t="s">
        <v>30</v>
      </c>
      <c r="E146" s="64">
        <v>10</v>
      </c>
      <c r="F146" s="65" t="s">
        <v>183</v>
      </c>
      <c r="G146" s="66" t="s">
        <v>67</v>
      </c>
      <c r="H146" s="80">
        <v>210000000</v>
      </c>
      <c r="I146" s="80">
        <v>210000000</v>
      </c>
      <c r="J146" s="69" t="s">
        <v>68</v>
      </c>
      <c r="K146" s="69" t="s">
        <v>69</v>
      </c>
      <c r="L146" s="78" t="s">
        <v>193</v>
      </c>
      <c r="M146" s="71"/>
      <c r="N146" s="71"/>
    </row>
    <row r="147" spans="2:14" s="18" customFormat="1" ht="48" x14ac:dyDescent="0.25">
      <c r="B147" s="74">
        <v>81111500</v>
      </c>
      <c r="C147" s="63" t="s">
        <v>119</v>
      </c>
      <c r="D147" s="64" t="s">
        <v>34</v>
      </c>
      <c r="E147" s="64">
        <v>10</v>
      </c>
      <c r="F147" s="65" t="s">
        <v>66</v>
      </c>
      <c r="G147" s="66" t="s">
        <v>67</v>
      </c>
      <c r="H147" s="80">
        <v>32000000</v>
      </c>
      <c r="I147" s="80">
        <v>32000000</v>
      </c>
      <c r="J147" s="69" t="s">
        <v>68</v>
      </c>
      <c r="K147" s="69" t="s">
        <v>69</v>
      </c>
      <c r="L147" s="78" t="s">
        <v>193</v>
      </c>
      <c r="M147" s="71"/>
      <c r="N147" s="71"/>
    </row>
    <row r="148" spans="2:14" s="18" customFormat="1" ht="48" x14ac:dyDescent="0.25">
      <c r="B148" s="74">
        <v>81111500</v>
      </c>
      <c r="C148" s="63" t="s">
        <v>120</v>
      </c>
      <c r="D148" s="64" t="s">
        <v>34</v>
      </c>
      <c r="E148" s="64">
        <v>10</v>
      </c>
      <c r="F148" s="65" t="s">
        <v>66</v>
      </c>
      <c r="G148" s="66" t="s">
        <v>67</v>
      </c>
      <c r="H148" s="80">
        <v>30000000</v>
      </c>
      <c r="I148" s="80">
        <v>30000000</v>
      </c>
      <c r="J148" s="69" t="s">
        <v>68</v>
      </c>
      <c r="K148" s="69" t="s">
        <v>69</v>
      </c>
      <c r="L148" s="78" t="s">
        <v>193</v>
      </c>
      <c r="M148" s="71"/>
      <c r="N148" s="71"/>
    </row>
    <row r="149" spans="2:14" s="18" customFormat="1" ht="48" x14ac:dyDescent="0.25">
      <c r="B149" s="74">
        <v>81111500</v>
      </c>
      <c r="C149" s="63" t="s">
        <v>121</v>
      </c>
      <c r="D149" s="64" t="s">
        <v>34</v>
      </c>
      <c r="E149" s="64">
        <v>10</v>
      </c>
      <c r="F149" s="65" t="s">
        <v>66</v>
      </c>
      <c r="G149" s="66" t="s">
        <v>67</v>
      </c>
      <c r="H149" s="80">
        <v>30214200</v>
      </c>
      <c r="I149" s="80">
        <v>30214200</v>
      </c>
      <c r="J149" s="69" t="s">
        <v>68</v>
      </c>
      <c r="K149" s="69" t="s">
        <v>69</v>
      </c>
      <c r="L149" s="78" t="s">
        <v>193</v>
      </c>
      <c r="M149" s="71"/>
      <c r="N149" s="71"/>
    </row>
    <row r="150" spans="2:14" s="18" customFormat="1" ht="48" x14ac:dyDescent="0.25">
      <c r="B150" s="62">
        <v>80111600</v>
      </c>
      <c r="C150" s="63" t="s">
        <v>122</v>
      </c>
      <c r="D150" s="64" t="s">
        <v>30</v>
      </c>
      <c r="E150" s="64" t="s">
        <v>178</v>
      </c>
      <c r="F150" s="65" t="s">
        <v>184</v>
      </c>
      <c r="G150" s="66" t="s">
        <v>67</v>
      </c>
      <c r="H150" s="80">
        <v>57865600</v>
      </c>
      <c r="I150" s="80">
        <v>57865600</v>
      </c>
      <c r="J150" s="69" t="s">
        <v>68</v>
      </c>
      <c r="K150" s="69" t="s">
        <v>69</v>
      </c>
      <c r="L150" s="78" t="s">
        <v>194</v>
      </c>
      <c r="M150" s="71"/>
      <c r="N150" s="71"/>
    </row>
    <row r="151" spans="2:14" s="18" customFormat="1" ht="48" x14ac:dyDescent="0.25">
      <c r="B151" s="62">
        <v>80111600</v>
      </c>
      <c r="C151" s="63" t="s">
        <v>123</v>
      </c>
      <c r="D151" s="64" t="s">
        <v>30</v>
      </c>
      <c r="E151" s="64" t="s">
        <v>232</v>
      </c>
      <c r="F151" s="65" t="s">
        <v>184</v>
      </c>
      <c r="G151" s="66" t="s">
        <v>67</v>
      </c>
      <c r="H151" s="80">
        <v>18361200</v>
      </c>
      <c r="I151" s="80">
        <v>18361200</v>
      </c>
      <c r="J151" s="69" t="s">
        <v>68</v>
      </c>
      <c r="K151" s="69" t="s">
        <v>69</v>
      </c>
      <c r="L151" s="78" t="s">
        <v>194</v>
      </c>
      <c r="M151" s="71"/>
      <c r="N151" s="71"/>
    </row>
    <row r="152" spans="2:14" s="18" customFormat="1" ht="36" x14ac:dyDescent="0.25">
      <c r="B152" s="62">
        <v>80111600</v>
      </c>
      <c r="C152" s="63" t="s">
        <v>124</v>
      </c>
      <c r="D152" s="64" t="s">
        <v>30</v>
      </c>
      <c r="E152" s="64">
        <v>11</v>
      </c>
      <c r="F152" s="65" t="s">
        <v>184</v>
      </c>
      <c r="G152" s="66" t="s">
        <v>67</v>
      </c>
      <c r="H152" s="80">
        <v>73444800</v>
      </c>
      <c r="I152" s="80">
        <v>73444800</v>
      </c>
      <c r="J152" s="69" t="s">
        <v>68</v>
      </c>
      <c r="K152" s="69" t="s">
        <v>69</v>
      </c>
      <c r="L152" s="78" t="s">
        <v>195</v>
      </c>
      <c r="M152" s="71"/>
      <c r="N152" s="71"/>
    </row>
    <row r="153" spans="2:14" s="18" customFormat="1" ht="36" x14ac:dyDescent="0.25">
      <c r="B153" s="62">
        <v>80111600</v>
      </c>
      <c r="C153" s="63" t="s">
        <v>125</v>
      </c>
      <c r="D153" s="64" t="s">
        <v>34</v>
      </c>
      <c r="E153" s="64">
        <v>11</v>
      </c>
      <c r="F153" s="65" t="s">
        <v>184</v>
      </c>
      <c r="G153" s="66" t="s">
        <v>67</v>
      </c>
      <c r="H153" s="80">
        <v>61204000</v>
      </c>
      <c r="I153" s="80">
        <v>61204000</v>
      </c>
      <c r="J153" s="69" t="s">
        <v>68</v>
      </c>
      <c r="K153" s="69" t="s">
        <v>69</v>
      </c>
      <c r="L153" s="78" t="s">
        <v>195</v>
      </c>
      <c r="M153" s="71"/>
      <c r="N153" s="71"/>
    </row>
    <row r="154" spans="2:14" s="18" customFormat="1" ht="36" x14ac:dyDescent="0.25">
      <c r="B154" s="62">
        <v>80111600</v>
      </c>
      <c r="C154" s="63" t="s">
        <v>126</v>
      </c>
      <c r="D154" s="64" t="s">
        <v>30</v>
      </c>
      <c r="E154" s="64" t="s">
        <v>173</v>
      </c>
      <c r="F154" s="65" t="s">
        <v>184</v>
      </c>
      <c r="G154" s="66" t="s">
        <v>67</v>
      </c>
      <c r="H154" s="80">
        <v>75002720</v>
      </c>
      <c r="I154" s="80">
        <v>75002720</v>
      </c>
      <c r="J154" s="69" t="s">
        <v>68</v>
      </c>
      <c r="K154" s="69" t="s">
        <v>69</v>
      </c>
      <c r="L154" s="78" t="s">
        <v>195</v>
      </c>
      <c r="M154" s="71"/>
      <c r="N154" s="71"/>
    </row>
    <row r="155" spans="2:14" s="18" customFormat="1" ht="60" x14ac:dyDescent="0.25">
      <c r="B155" s="62">
        <v>80111600</v>
      </c>
      <c r="C155" s="63" t="s">
        <v>127</v>
      </c>
      <c r="D155" s="64" t="s">
        <v>30</v>
      </c>
      <c r="E155" s="64">
        <v>11</v>
      </c>
      <c r="F155" s="65" t="s">
        <v>184</v>
      </c>
      <c r="G155" s="66" t="s">
        <v>67</v>
      </c>
      <c r="H155" s="80">
        <v>48963200</v>
      </c>
      <c r="I155" s="80">
        <v>48963200</v>
      </c>
      <c r="J155" s="69" t="s">
        <v>68</v>
      </c>
      <c r="K155" s="69" t="s">
        <v>69</v>
      </c>
      <c r="L155" s="78" t="s">
        <v>195</v>
      </c>
      <c r="M155" s="71"/>
      <c r="N155" s="71"/>
    </row>
    <row r="156" spans="2:14" s="18" customFormat="1" ht="36" x14ac:dyDescent="0.25">
      <c r="B156" s="62">
        <v>80111600</v>
      </c>
      <c r="C156" s="63" t="s">
        <v>128</v>
      </c>
      <c r="D156" s="64" t="s">
        <v>30</v>
      </c>
      <c r="E156" s="64" t="s">
        <v>179</v>
      </c>
      <c r="F156" s="65" t="s">
        <v>184</v>
      </c>
      <c r="G156" s="66" t="s">
        <v>67</v>
      </c>
      <c r="H156" s="80">
        <v>20030400</v>
      </c>
      <c r="I156" s="80">
        <v>20030400</v>
      </c>
      <c r="J156" s="69" t="s">
        <v>68</v>
      </c>
      <c r="K156" s="69" t="s">
        <v>69</v>
      </c>
      <c r="L156" s="78" t="s">
        <v>195</v>
      </c>
      <c r="M156" s="71"/>
      <c r="N156" s="71"/>
    </row>
    <row r="157" spans="2:14" s="18" customFormat="1" ht="36" x14ac:dyDescent="0.25">
      <c r="B157" s="62">
        <v>80111600</v>
      </c>
      <c r="C157" s="63" t="s">
        <v>129</v>
      </c>
      <c r="D157" s="64" t="s">
        <v>30</v>
      </c>
      <c r="E157" s="64" t="s">
        <v>179</v>
      </c>
      <c r="F157" s="65" t="s">
        <v>184</v>
      </c>
      <c r="G157" s="66" t="s">
        <v>67</v>
      </c>
      <c r="H157" s="80">
        <v>18917600</v>
      </c>
      <c r="I157" s="80">
        <v>18917600</v>
      </c>
      <c r="J157" s="69" t="s">
        <v>68</v>
      </c>
      <c r="K157" s="69" t="s">
        <v>69</v>
      </c>
      <c r="L157" s="78" t="s">
        <v>195</v>
      </c>
      <c r="M157" s="71"/>
      <c r="N157" s="71"/>
    </row>
    <row r="158" spans="2:14" s="18" customFormat="1" ht="36" x14ac:dyDescent="0.25">
      <c r="B158" s="62">
        <v>80111600</v>
      </c>
      <c r="C158" s="63" t="s">
        <v>130</v>
      </c>
      <c r="D158" s="64" t="s">
        <v>30</v>
      </c>
      <c r="E158" s="64">
        <v>11</v>
      </c>
      <c r="F158" s="65" t="s">
        <v>184</v>
      </c>
      <c r="G158" s="66" t="s">
        <v>67</v>
      </c>
      <c r="H158" s="80">
        <v>27541800</v>
      </c>
      <c r="I158" s="80">
        <v>27541800</v>
      </c>
      <c r="J158" s="69" t="s">
        <v>68</v>
      </c>
      <c r="K158" s="69" t="s">
        <v>69</v>
      </c>
      <c r="L158" s="78" t="s">
        <v>195</v>
      </c>
      <c r="M158" s="71"/>
      <c r="N158" s="71"/>
    </row>
    <row r="159" spans="2:14" s="18" customFormat="1" ht="36" x14ac:dyDescent="0.25">
      <c r="B159" s="62">
        <v>80111600</v>
      </c>
      <c r="C159" s="63" t="s">
        <v>131</v>
      </c>
      <c r="D159" s="64" t="s">
        <v>30</v>
      </c>
      <c r="E159" s="64">
        <v>11</v>
      </c>
      <c r="F159" s="65" t="s">
        <v>184</v>
      </c>
      <c r="G159" s="66" t="s">
        <v>67</v>
      </c>
      <c r="H159" s="80">
        <v>27541800</v>
      </c>
      <c r="I159" s="80">
        <v>27541800</v>
      </c>
      <c r="J159" s="69" t="s">
        <v>68</v>
      </c>
      <c r="K159" s="69" t="s">
        <v>69</v>
      </c>
      <c r="L159" s="78" t="s">
        <v>195</v>
      </c>
      <c r="M159" s="71"/>
      <c r="N159" s="71"/>
    </row>
    <row r="160" spans="2:14" s="18" customFormat="1" ht="48" x14ac:dyDescent="0.25">
      <c r="B160" s="62">
        <v>80111600</v>
      </c>
      <c r="C160" s="63" t="s">
        <v>132</v>
      </c>
      <c r="D160" s="64" t="s">
        <v>30</v>
      </c>
      <c r="E160" s="64">
        <v>11</v>
      </c>
      <c r="F160" s="65" t="s">
        <v>184</v>
      </c>
      <c r="G160" s="66" t="s">
        <v>67</v>
      </c>
      <c r="H160" s="80">
        <v>42842800</v>
      </c>
      <c r="I160" s="80">
        <v>42842800</v>
      </c>
      <c r="J160" s="69" t="s">
        <v>68</v>
      </c>
      <c r="K160" s="69" t="s">
        <v>69</v>
      </c>
      <c r="L160" s="78" t="s">
        <v>195</v>
      </c>
      <c r="M160" s="71"/>
      <c r="N160" s="71"/>
    </row>
    <row r="161" spans="2:14" s="18" customFormat="1" ht="36" x14ac:dyDescent="0.25">
      <c r="B161" s="62">
        <v>80111600</v>
      </c>
      <c r="C161" s="63" t="s">
        <v>133</v>
      </c>
      <c r="D161" s="64" t="s">
        <v>30</v>
      </c>
      <c r="E161" s="64" t="s">
        <v>175</v>
      </c>
      <c r="F161" s="65" t="s">
        <v>184</v>
      </c>
      <c r="G161" s="66" t="s">
        <v>67</v>
      </c>
      <c r="H161" s="80">
        <v>31714800</v>
      </c>
      <c r="I161" s="80">
        <v>31714800</v>
      </c>
      <c r="J161" s="69" t="s">
        <v>68</v>
      </c>
      <c r="K161" s="69" t="s">
        <v>69</v>
      </c>
      <c r="L161" s="78" t="s">
        <v>195</v>
      </c>
      <c r="M161" s="71"/>
      <c r="N161" s="71"/>
    </row>
    <row r="162" spans="2:14" s="18" customFormat="1" ht="60" x14ac:dyDescent="0.25">
      <c r="B162" s="62">
        <v>80111600</v>
      </c>
      <c r="C162" s="63" t="s">
        <v>228</v>
      </c>
      <c r="D162" s="64" t="s">
        <v>34</v>
      </c>
      <c r="E162" s="64" t="s">
        <v>232</v>
      </c>
      <c r="F162" s="65" t="s">
        <v>184</v>
      </c>
      <c r="G162" s="66" t="s">
        <v>67</v>
      </c>
      <c r="H162" s="73">
        <v>27820000</v>
      </c>
      <c r="I162" s="73">
        <v>27820000</v>
      </c>
      <c r="J162" s="69" t="s">
        <v>68</v>
      </c>
      <c r="K162" s="69" t="s">
        <v>69</v>
      </c>
      <c r="L162" s="78" t="s">
        <v>195</v>
      </c>
      <c r="M162" s="71"/>
      <c r="N162" s="71"/>
    </row>
    <row r="163" spans="2:14" s="18" customFormat="1" ht="48" x14ac:dyDescent="0.25">
      <c r="B163" s="62">
        <v>80111600</v>
      </c>
      <c r="C163" s="63" t="s">
        <v>134</v>
      </c>
      <c r="D163" s="64" t="s">
        <v>30</v>
      </c>
      <c r="E163" s="64" t="s">
        <v>178</v>
      </c>
      <c r="F163" s="65" t="s">
        <v>66</v>
      </c>
      <c r="G163" s="66" t="s">
        <v>67</v>
      </c>
      <c r="H163" s="80">
        <v>27409000</v>
      </c>
      <c r="I163" s="80">
        <v>27409000</v>
      </c>
      <c r="J163" s="69" t="s">
        <v>68</v>
      </c>
      <c r="K163" s="69" t="s">
        <v>69</v>
      </c>
      <c r="L163" s="78" t="s">
        <v>195</v>
      </c>
      <c r="M163" s="71"/>
      <c r="N163" s="71"/>
    </row>
    <row r="164" spans="2:14" s="18" customFormat="1" ht="24" x14ac:dyDescent="0.25">
      <c r="B164" s="62">
        <v>43211507</v>
      </c>
      <c r="C164" s="63" t="s">
        <v>135</v>
      </c>
      <c r="D164" s="64" t="s">
        <v>30</v>
      </c>
      <c r="E164" s="64" t="s">
        <v>180</v>
      </c>
      <c r="F164" s="65" t="s">
        <v>186</v>
      </c>
      <c r="G164" s="66" t="s">
        <v>67</v>
      </c>
      <c r="H164" s="80">
        <v>77450625</v>
      </c>
      <c r="I164" s="80">
        <v>77450625</v>
      </c>
      <c r="J164" s="69" t="s">
        <v>68</v>
      </c>
      <c r="K164" s="69" t="s">
        <v>69</v>
      </c>
      <c r="L164" s="78" t="s">
        <v>195</v>
      </c>
      <c r="M164" s="71"/>
      <c r="N164" s="71"/>
    </row>
    <row r="165" spans="2:14" s="18" customFormat="1" ht="48" x14ac:dyDescent="0.25">
      <c r="B165" s="62">
        <v>81112300</v>
      </c>
      <c r="C165" s="63" t="s">
        <v>136</v>
      </c>
      <c r="D165" s="64" t="s">
        <v>34</v>
      </c>
      <c r="E165" s="64" t="s">
        <v>175</v>
      </c>
      <c r="F165" s="65" t="s">
        <v>189</v>
      </c>
      <c r="G165" s="66" t="s">
        <v>67</v>
      </c>
      <c r="H165" s="80">
        <v>6000000</v>
      </c>
      <c r="I165" s="80">
        <v>6000000</v>
      </c>
      <c r="J165" s="69" t="s">
        <v>68</v>
      </c>
      <c r="K165" s="69" t="s">
        <v>69</v>
      </c>
      <c r="L165" s="78" t="s">
        <v>195</v>
      </c>
      <c r="M165" s="71"/>
      <c r="N165" s="71"/>
    </row>
    <row r="166" spans="2:14" s="18" customFormat="1" ht="36" x14ac:dyDescent="0.25">
      <c r="B166" s="74">
        <v>81112300</v>
      </c>
      <c r="C166" s="63" t="s">
        <v>137</v>
      </c>
      <c r="D166" s="64" t="s">
        <v>32</v>
      </c>
      <c r="E166" s="64" t="s">
        <v>176</v>
      </c>
      <c r="F166" s="65" t="s">
        <v>189</v>
      </c>
      <c r="G166" s="66" t="s">
        <v>67</v>
      </c>
      <c r="H166" s="80">
        <v>2000000</v>
      </c>
      <c r="I166" s="80">
        <v>2000000</v>
      </c>
      <c r="J166" s="69" t="s">
        <v>68</v>
      </c>
      <c r="K166" s="69" t="s">
        <v>69</v>
      </c>
      <c r="L166" s="78" t="s">
        <v>195</v>
      </c>
      <c r="M166" s="71"/>
      <c r="N166" s="71"/>
    </row>
    <row r="167" spans="2:14" s="18" customFormat="1" ht="24" x14ac:dyDescent="0.25">
      <c r="B167" s="62" t="s">
        <v>72</v>
      </c>
      <c r="C167" s="63" t="s">
        <v>107</v>
      </c>
      <c r="D167" s="64" t="s">
        <v>30</v>
      </c>
      <c r="E167" s="64" t="s">
        <v>177</v>
      </c>
      <c r="F167" s="65" t="s">
        <v>188</v>
      </c>
      <c r="G167" s="66" t="s">
        <v>67</v>
      </c>
      <c r="H167" s="80">
        <v>88715345</v>
      </c>
      <c r="I167" s="80">
        <v>88715345</v>
      </c>
      <c r="J167" s="69" t="s">
        <v>68</v>
      </c>
      <c r="K167" s="69" t="s">
        <v>69</v>
      </c>
      <c r="L167" s="78" t="s">
        <v>195</v>
      </c>
      <c r="M167" s="71"/>
      <c r="N167" s="71"/>
    </row>
    <row r="168" spans="2:14" s="18" customFormat="1" ht="36" x14ac:dyDescent="0.25">
      <c r="B168" s="62">
        <v>43233501</v>
      </c>
      <c r="C168" s="63" t="s">
        <v>138</v>
      </c>
      <c r="D168" s="64" t="s">
        <v>39</v>
      </c>
      <c r="E168" s="64" t="s">
        <v>180</v>
      </c>
      <c r="F168" s="65" t="s">
        <v>190</v>
      </c>
      <c r="G168" s="66" t="s">
        <v>67</v>
      </c>
      <c r="H168" s="80">
        <v>47000000</v>
      </c>
      <c r="I168" s="80">
        <v>47000000</v>
      </c>
      <c r="J168" s="69" t="s">
        <v>68</v>
      </c>
      <c r="K168" s="69" t="s">
        <v>69</v>
      </c>
      <c r="L168" s="78" t="s">
        <v>195</v>
      </c>
      <c r="M168" s="71"/>
      <c r="N168" s="71"/>
    </row>
    <row r="169" spans="2:14" s="18" customFormat="1" ht="24" x14ac:dyDescent="0.25">
      <c r="B169" s="62">
        <v>43233501</v>
      </c>
      <c r="C169" s="63" t="s">
        <v>139</v>
      </c>
      <c r="D169" s="64" t="s">
        <v>171</v>
      </c>
      <c r="E169" s="64" t="s">
        <v>180</v>
      </c>
      <c r="F169" s="65" t="s">
        <v>189</v>
      </c>
      <c r="G169" s="66" t="s">
        <v>67</v>
      </c>
      <c r="H169" s="80">
        <v>18000000</v>
      </c>
      <c r="I169" s="80">
        <v>18000000</v>
      </c>
      <c r="J169" s="69" t="s">
        <v>68</v>
      </c>
      <c r="K169" s="69" t="s">
        <v>69</v>
      </c>
      <c r="L169" s="78" t="s">
        <v>195</v>
      </c>
      <c r="M169" s="71"/>
      <c r="N169" s="71"/>
    </row>
    <row r="170" spans="2:14" s="18" customFormat="1" ht="24" x14ac:dyDescent="0.25">
      <c r="B170" s="62">
        <v>43211507</v>
      </c>
      <c r="C170" s="63" t="s">
        <v>140</v>
      </c>
      <c r="D170" s="64" t="s">
        <v>39</v>
      </c>
      <c r="E170" s="64" t="s">
        <v>175</v>
      </c>
      <c r="F170" s="65" t="s">
        <v>183</v>
      </c>
      <c r="G170" s="66" t="s">
        <v>67</v>
      </c>
      <c r="H170" s="80">
        <v>177929375</v>
      </c>
      <c r="I170" s="80">
        <v>177929375</v>
      </c>
      <c r="J170" s="69" t="s">
        <v>68</v>
      </c>
      <c r="K170" s="69" t="s">
        <v>69</v>
      </c>
      <c r="L170" s="78" t="s">
        <v>195</v>
      </c>
      <c r="M170" s="71"/>
      <c r="N170" s="71"/>
    </row>
    <row r="171" spans="2:14" s="18" customFormat="1" ht="60" x14ac:dyDescent="0.25">
      <c r="B171" s="62">
        <v>81111801</v>
      </c>
      <c r="C171" s="63" t="s">
        <v>141</v>
      </c>
      <c r="D171" s="64" t="s">
        <v>34</v>
      </c>
      <c r="E171" s="64" t="s">
        <v>175</v>
      </c>
      <c r="F171" s="65" t="s">
        <v>66</v>
      </c>
      <c r="G171" s="66" t="s">
        <v>67</v>
      </c>
      <c r="H171" s="80">
        <v>110000000</v>
      </c>
      <c r="I171" s="80">
        <v>110000000</v>
      </c>
      <c r="J171" s="69" t="s">
        <v>68</v>
      </c>
      <c r="K171" s="69" t="s">
        <v>69</v>
      </c>
      <c r="L171" s="78" t="s">
        <v>195</v>
      </c>
      <c r="M171" s="71"/>
      <c r="N171" s="71"/>
    </row>
    <row r="172" spans="2:14" s="18" customFormat="1" ht="24" x14ac:dyDescent="0.25">
      <c r="B172" s="62">
        <v>43233501</v>
      </c>
      <c r="C172" s="63" t="s">
        <v>142</v>
      </c>
      <c r="D172" s="64" t="s">
        <v>39</v>
      </c>
      <c r="E172" s="64" t="s">
        <v>180</v>
      </c>
      <c r="F172" s="65" t="s">
        <v>189</v>
      </c>
      <c r="G172" s="66" t="s">
        <v>67</v>
      </c>
      <c r="H172" s="80">
        <v>20000000</v>
      </c>
      <c r="I172" s="80">
        <v>20000000</v>
      </c>
      <c r="J172" s="69" t="s">
        <v>68</v>
      </c>
      <c r="K172" s="69" t="s">
        <v>69</v>
      </c>
      <c r="L172" s="78" t="s">
        <v>195</v>
      </c>
      <c r="M172" s="71"/>
      <c r="N172" s="71"/>
    </row>
    <row r="173" spans="2:14" s="18" customFormat="1" ht="48" x14ac:dyDescent="0.25">
      <c r="B173" s="62">
        <v>80111600</v>
      </c>
      <c r="C173" s="63" t="s">
        <v>143</v>
      </c>
      <c r="D173" s="64" t="s">
        <v>30</v>
      </c>
      <c r="E173" s="64">
        <v>11</v>
      </c>
      <c r="F173" s="65" t="s">
        <v>184</v>
      </c>
      <c r="G173" s="66" t="s">
        <v>67</v>
      </c>
      <c r="H173" s="80">
        <v>73444800</v>
      </c>
      <c r="I173" s="80">
        <v>73444800</v>
      </c>
      <c r="J173" s="69" t="s">
        <v>68</v>
      </c>
      <c r="K173" s="69" t="s">
        <v>69</v>
      </c>
      <c r="L173" s="78" t="s">
        <v>196</v>
      </c>
      <c r="M173" s="71"/>
      <c r="N173" s="71"/>
    </row>
    <row r="174" spans="2:14" s="18" customFormat="1" ht="48" x14ac:dyDescent="0.25">
      <c r="B174" s="74">
        <v>80111600</v>
      </c>
      <c r="C174" s="63" t="s">
        <v>144</v>
      </c>
      <c r="D174" s="64" t="s">
        <v>30</v>
      </c>
      <c r="E174" s="64">
        <v>11</v>
      </c>
      <c r="F174" s="65" t="s">
        <v>185</v>
      </c>
      <c r="G174" s="66" t="s">
        <v>67</v>
      </c>
      <c r="H174" s="80">
        <v>39782600</v>
      </c>
      <c r="I174" s="80">
        <v>39782600</v>
      </c>
      <c r="J174" s="69" t="s">
        <v>68</v>
      </c>
      <c r="K174" s="69" t="s">
        <v>69</v>
      </c>
      <c r="L174" s="78" t="s">
        <v>196</v>
      </c>
      <c r="M174" s="71"/>
      <c r="N174" s="71"/>
    </row>
    <row r="175" spans="2:14" s="18" customFormat="1" ht="72" x14ac:dyDescent="0.25">
      <c r="B175" s="62">
        <v>80111600</v>
      </c>
      <c r="C175" s="63" t="s">
        <v>145</v>
      </c>
      <c r="D175" s="64" t="s">
        <v>30</v>
      </c>
      <c r="E175" s="64" t="s">
        <v>178</v>
      </c>
      <c r="F175" s="65" t="s">
        <v>185</v>
      </c>
      <c r="G175" s="66" t="s">
        <v>67</v>
      </c>
      <c r="H175" s="80">
        <v>20030400</v>
      </c>
      <c r="I175" s="80">
        <v>20030400</v>
      </c>
      <c r="J175" s="69" t="s">
        <v>68</v>
      </c>
      <c r="K175" s="69" t="s">
        <v>69</v>
      </c>
      <c r="L175" s="78" t="s">
        <v>196</v>
      </c>
      <c r="M175" s="71"/>
      <c r="N175" s="71"/>
    </row>
    <row r="176" spans="2:14" s="18" customFormat="1" ht="48" x14ac:dyDescent="0.25">
      <c r="B176" s="62">
        <v>80111600</v>
      </c>
      <c r="C176" s="63" t="s">
        <v>146</v>
      </c>
      <c r="D176" s="64" t="s">
        <v>30</v>
      </c>
      <c r="E176" s="64" t="s">
        <v>233</v>
      </c>
      <c r="F176" s="65" t="s">
        <v>185</v>
      </c>
      <c r="G176" s="66" t="s">
        <v>67</v>
      </c>
      <c r="H176" s="80">
        <v>42842800</v>
      </c>
      <c r="I176" s="80">
        <v>42842800</v>
      </c>
      <c r="J176" s="69" t="s">
        <v>68</v>
      </c>
      <c r="K176" s="69" t="s">
        <v>69</v>
      </c>
      <c r="L176" s="78" t="s">
        <v>196</v>
      </c>
      <c r="M176" s="71"/>
      <c r="N176" s="71"/>
    </row>
    <row r="177" spans="2:14" s="18" customFormat="1" ht="72" x14ac:dyDescent="0.25">
      <c r="B177" s="62">
        <v>80111600</v>
      </c>
      <c r="C177" s="63" t="s">
        <v>147</v>
      </c>
      <c r="D177" s="64" t="s">
        <v>30</v>
      </c>
      <c r="E177" s="64" t="s">
        <v>178</v>
      </c>
      <c r="F177" s="65" t="s">
        <v>184</v>
      </c>
      <c r="G177" s="66" t="s">
        <v>67</v>
      </c>
      <c r="H177" s="80">
        <v>31158400</v>
      </c>
      <c r="I177" s="80">
        <v>31158400</v>
      </c>
      <c r="J177" s="69" t="s">
        <v>68</v>
      </c>
      <c r="K177" s="69" t="s">
        <v>69</v>
      </c>
      <c r="L177" s="78" t="s">
        <v>196</v>
      </c>
      <c r="M177" s="71"/>
      <c r="N177" s="71"/>
    </row>
    <row r="178" spans="2:14" s="18" customFormat="1" ht="60" x14ac:dyDescent="0.25">
      <c r="B178" s="62">
        <v>80111600</v>
      </c>
      <c r="C178" s="63" t="s">
        <v>148</v>
      </c>
      <c r="D178" s="64" t="s">
        <v>30</v>
      </c>
      <c r="E178" s="64" t="s">
        <v>174</v>
      </c>
      <c r="F178" s="65" t="s">
        <v>184</v>
      </c>
      <c r="G178" s="66" t="s">
        <v>67</v>
      </c>
      <c r="H178" s="80">
        <v>31714800</v>
      </c>
      <c r="I178" s="80">
        <v>31714800</v>
      </c>
      <c r="J178" s="69" t="s">
        <v>68</v>
      </c>
      <c r="K178" s="69" t="s">
        <v>69</v>
      </c>
      <c r="L178" s="78" t="s">
        <v>196</v>
      </c>
      <c r="M178" s="71"/>
      <c r="N178" s="71"/>
    </row>
    <row r="179" spans="2:14" s="18" customFormat="1" ht="48" x14ac:dyDescent="0.25">
      <c r="B179" s="62">
        <v>80111600</v>
      </c>
      <c r="C179" s="63" t="s">
        <v>149</v>
      </c>
      <c r="D179" s="64" t="s">
        <v>30</v>
      </c>
      <c r="E179" s="64">
        <v>11</v>
      </c>
      <c r="F179" s="65" t="s">
        <v>185</v>
      </c>
      <c r="G179" s="66" t="s">
        <v>67</v>
      </c>
      <c r="H179" s="80">
        <v>24481600</v>
      </c>
      <c r="I179" s="80">
        <v>24481600</v>
      </c>
      <c r="J179" s="69" t="s">
        <v>68</v>
      </c>
      <c r="K179" s="69" t="s">
        <v>69</v>
      </c>
      <c r="L179" s="78" t="s">
        <v>196</v>
      </c>
      <c r="M179" s="71"/>
      <c r="N179" s="71"/>
    </row>
    <row r="180" spans="2:14" s="18" customFormat="1" ht="60" x14ac:dyDescent="0.25">
      <c r="B180" s="62">
        <v>80111600</v>
      </c>
      <c r="C180" s="63" t="s">
        <v>150</v>
      </c>
      <c r="D180" s="64" t="s">
        <v>30</v>
      </c>
      <c r="E180" s="64" t="s">
        <v>178</v>
      </c>
      <c r="F180" s="65" t="s">
        <v>185</v>
      </c>
      <c r="G180" s="66" t="s">
        <v>67</v>
      </c>
      <c r="H180" s="80">
        <v>28932800</v>
      </c>
      <c r="I180" s="80">
        <v>28932800</v>
      </c>
      <c r="J180" s="69" t="s">
        <v>68</v>
      </c>
      <c r="K180" s="69" t="s">
        <v>69</v>
      </c>
      <c r="L180" s="78" t="s">
        <v>196</v>
      </c>
      <c r="M180" s="71"/>
      <c r="N180" s="71"/>
    </row>
    <row r="181" spans="2:14" s="18" customFormat="1" ht="48" x14ac:dyDescent="0.25">
      <c r="B181" s="62">
        <v>80111600</v>
      </c>
      <c r="C181" s="63" t="s">
        <v>151</v>
      </c>
      <c r="D181" s="64" t="s">
        <v>30</v>
      </c>
      <c r="E181" s="64" t="s">
        <v>175</v>
      </c>
      <c r="F181" s="65" t="s">
        <v>185</v>
      </c>
      <c r="G181" s="66" t="s">
        <v>67</v>
      </c>
      <c r="H181" s="80">
        <v>26707200</v>
      </c>
      <c r="I181" s="80">
        <v>26707200</v>
      </c>
      <c r="J181" s="69" t="s">
        <v>68</v>
      </c>
      <c r="K181" s="69" t="s">
        <v>69</v>
      </c>
      <c r="L181" s="78" t="s">
        <v>196</v>
      </c>
      <c r="M181" s="71"/>
      <c r="N181" s="71"/>
    </row>
    <row r="182" spans="2:14" s="18" customFormat="1" ht="48" x14ac:dyDescent="0.25">
      <c r="B182" s="62">
        <v>80111600</v>
      </c>
      <c r="C182" s="63" t="s">
        <v>152</v>
      </c>
      <c r="D182" s="64" t="s">
        <v>30</v>
      </c>
      <c r="E182" s="64" t="s">
        <v>178</v>
      </c>
      <c r="F182" s="65" t="s">
        <v>185</v>
      </c>
      <c r="G182" s="66" t="s">
        <v>67</v>
      </c>
      <c r="H182" s="80">
        <v>20030400</v>
      </c>
      <c r="I182" s="80">
        <v>20030400</v>
      </c>
      <c r="J182" s="69" t="s">
        <v>68</v>
      </c>
      <c r="K182" s="69" t="s">
        <v>69</v>
      </c>
      <c r="L182" s="78" t="s">
        <v>196</v>
      </c>
      <c r="M182" s="71"/>
      <c r="N182" s="71"/>
    </row>
    <row r="183" spans="2:14" s="18" customFormat="1" ht="48" x14ac:dyDescent="0.25">
      <c r="B183" s="62">
        <v>80111600</v>
      </c>
      <c r="C183" s="63" t="s">
        <v>153</v>
      </c>
      <c r="D183" s="64" t="s">
        <v>30</v>
      </c>
      <c r="E183" s="64" t="s">
        <v>179</v>
      </c>
      <c r="F183" s="65" t="s">
        <v>185</v>
      </c>
      <c r="G183" s="66" t="s">
        <v>67</v>
      </c>
      <c r="H183" s="80">
        <v>7511400</v>
      </c>
      <c r="I183" s="80">
        <v>7511400</v>
      </c>
      <c r="J183" s="69" t="s">
        <v>68</v>
      </c>
      <c r="K183" s="69" t="s">
        <v>69</v>
      </c>
      <c r="L183" s="78" t="s">
        <v>196</v>
      </c>
      <c r="M183" s="71"/>
      <c r="N183" s="71"/>
    </row>
    <row r="184" spans="2:14" s="18" customFormat="1" ht="48" x14ac:dyDescent="0.25">
      <c r="B184" s="62">
        <v>80111600</v>
      </c>
      <c r="C184" s="63" t="s">
        <v>154</v>
      </c>
      <c r="D184" s="64" t="s">
        <v>30</v>
      </c>
      <c r="E184" s="64" t="s">
        <v>179</v>
      </c>
      <c r="F184" s="65" t="s">
        <v>185</v>
      </c>
      <c r="G184" s="66" t="s">
        <v>67</v>
      </c>
      <c r="H184" s="80">
        <v>16692000</v>
      </c>
      <c r="I184" s="80">
        <v>16692000</v>
      </c>
      <c r="J184" s="69" t="s">
        <v>68</v>
      </c>
      <c r="K184" s="69" t="s">
        <v>69</v>
      </c>
      <c r="L184" s="78" t="s">
        <v>196</v>
      </c>
      <c r="M184" s="71"/>
      <c r="N184" s="71"/>
    </row>
    <row r="185" spans="2:14" s="18" customFormat="1" ht="48" x14ac:dyDescent="0.25">
      <c r="B185" s="62">
        <v>25101503</v>
      </c>
      <c r="C185" s="63" t="s">
        <v>155</v>
      </c>
      <c r="D185" s="64" t="s">
        <v>39</v>
      </c>
      <c r="E185" s="64" t="s">
        <v>181</v>
      </c>
      <c r="F185" s="65" t="s">
        <v>186</v>
      </c>
      <c r="G185" s="66" t="s">
        <v>67</v>
      </c>
      <c r="H185" s="80">
        <v>84200000</v>
      </c>
      <c r="I185" s="80">
        <v>84200000</v>
      </c>
      <c r="J185" s="69" t="s">
        <v>68</v>
      </c>
      <c r="K185" s="69" t="s">
        <v>69</v>
      </c>
      <c r="L185" s="78" t="s">
        <v>196</v>
      </c>
      <c r="M185" s="71"/>
      <c r="N185" s="71"/>
    </row>
    <row r="186" spans="2:14" s="18" customFormat="1" ht="48" x14ac:dyDescent="0.25">
      <c r="B186" s="62">
        <v>72153613</v>
      </c>
      <c r="C186" s="63" t="s">
        <v>156</v>
      </c>
      <c r="D186" s="64" t="s">
        <v>39</v>
      </c>
      <c r="E186" s="64" t="s">
        <v>180</v>
      </c>
      <c r="F186" s="65" t="s">
        <v>186</v>
      </c>
      <c r="G186" s="66" t="s">
        <v>67</v>
      </c>
      <c r="H186" s="80">
        <v>63566000</v>
      </c>
      <c r="I186" s="80">
        <v>63566000</v>
      </c>
      <c r="J186" s="69" t="s">
        <v>68</v>
      </c>
      <c r="K186" s="69" t="s">
        <v>69</v>
      </c>
      <c r="L186" s="78" t="s">
        <v>196</v>
      </c>
      <c r="M186" s="71"/>
      <c r="N186" s="71"/>
    </row>
    <row r="187" spans="2:14" s="18" customFormat="1" ht="48" x14ac:dyDescent="0.25">
      <c r="B187" s="62">
        <v>80111701</v>
      </c>
      <c r="C187" s="63" t="s">
        <v>157</v>
      </c>
      <c r="D187" s="64" t="s">
        <v>30</v>
      </c>
      <c r="E187" s="64" t="s">
        <v>178</v>
      </c>
      <c r="F187" s="65" t="s">
        <v>184</v>
      </c>
      <c r="G187" s="66" t="s">
        <v>67</v>
      </c>
      <c r="H187" s="80">
        <v>34050680</v>
      </c>
      <c r="I187" s="80">
        <v>34050680</v>
      </c>
      <c r="J187" s="69" t="s">
        <v>68</v>
      </c>
      <c r="K187" s="69" t="s">
        <v>69</v>
      </c>
      <c r="L187" s="78" t="s">
        <v>197</v>
      </c>
      <c r="M187" s="71"/>
      <c r="N187" s="71"/>
    </row>
    <row r="188" spans="2:14" s="18" customFormat="1" ht="60" x14ac:dyDescent="0.25">
      <c r="B188" s="62">
        <v>80111701</v>
      </c>
      <c r="C188" s="63" t="s">
        <v>158</v>
      </c>
      <c r="D188" s="64" t="s">
        <v>30</v>
      </c>
      <c r="E188" s="64">
        <v>11</v>
      </c>
      <c r="F188" s="65" t="s">
        <v>185</v>
      </c>
      <c r="G188" s="66" t="s">
        <v>67</v>
      </c>
      <c r="H188" s="80">
        <v>33662200</v>
      </c>
      <c r="I188" s="80">
        <v>33662200</v>
      </c>
      <c r="J188" s="69" t="s">
        <v>68</v>
      </c>
      <c r="K188" s="69" t="s">
        <v>69</v>
      </c>
      <c r="L188" s="78" t="s">
        <v>197</v>
      </c>
      <c r="M188" s="71"/>
      <c r="N188" s="71"/>
    </row>
    <row r="189" spans="2:14" s="18" customFormat="1" ht="60" x14ac:dyDescent="0.25">
      <c r="B189" s="62">
        <v>80111701</v>
      </c>
      <c r="C189" s="63" t="s">
        <v>159</v>
      </c>
      <c r="D189" s="64" t="s">
        <v>30</v>
      </c>
      <c r="E189" s="64">
        <v>11</v>
      </c>
      <c r="F189" s="65" t="s">
        <v>184</v>
      </c>
      <c r="G189" s="66" t="s">
        <v>67</v>
      </c>
      <c r="H189" s="80">
        <v>58143800</v>
      </c>
      <c r="I189" s="80">
        <v>58143800</v>
      </c>
      <c r="J189" s="69" t="s">
        <v>68</v>
      </c>
      <c r="K189" s="69" t="s">
        <v>69</v>
      </c>
      <c r="L189" s="78" t="s">
        <v>197</v>
      </c>
      <c r="M189" s="71"/>
      <c r="N189" s="71"/>
    </row>
    <row r="190" spans="2:14" s="18" customFormat="1" ht="60" x14ac:dyDescent="0.25">
      <c r="B190" s="62">
        <v>80111701</v>
      </c>
      <c r="C190" s="63" t="s">
        <v>160</v>
      </c>
      <c r="D190" s="64" t="s">
        <v>30</v>
      </c>
      <c r="E190" s="64">
        <v>11</v>
      </c>
      <c r="F190" s="65" t="s">
        <v>184</v>
      </c>
      <c r="G190" s="66" t="s">
        <v>67</v>
      </c>
      <c r="H190" s="80">
        <v>48963200</v>
      </c>
      <c r="I190" s="80">
        <v>48963200</v>
      </c>
      <c r="J190" s="69" t="s">
        <v>68</v>
      </c>
      <c r="K190" s="69" t="s">
        <v>69</v>
      </c>
      <c r="L190" s="78" t="s">
        <v>197</v>
      </c>
      <c r="M190" s="71"/>
      <c r="N190" s="71"/>
    </row>
    <row r="191" spans="2:14" s="18" customFormat="1" ht="60" x14ac:dyDescent="0.25">
      <c r="B191" s="74">
        <v>80111701</v>
      </c>
      <c r="C191" s="63" t="s">
        <v>161</v>
      </c>
      <c r="D191" s="64" t="s">
        <v>30</v>
      </c>
      <c r="E191" s="64">
        <v>11</v>
      </c>
      <c r="F191" s="65" t="s">
        <v>184</v>
      </c>
      <c r="G191" s="66" t="s">
        <v>67</v>
      </c>
      <c r="H191" s="80">
        <v>42842800</v>
      </c>
      <c r="I191" s="80">
        <v>42842800</v>
      </c>
      <c r="J191" s="69" t="s">
        <v>68</v>
      </c>
      <c r="K191" s="69" t="s">
        <v>69</v>
      </c>
      <c r="L191" s="78" t="s">
        <v>197</v>
      </c>
      <c r="M191" s="71"/>
      <c r="N191" s="71"/>
    </row>
    <row r="192" spans="2:14" s="18" customFormat="1" ht="60" x14ac:dyDescent="0.25">
      <c r="B192" s="62">
        <v>80111701</v>
      </c>
      <c r="C192" s="63" t="s">
        <v>162</v>
      </c>
      <c r="D192" s="64" t="s">
        <v>30</v>
      </c>
      <c r="E192" s="64">
        <v>11</v>
      </c>
      <c r="F192" s="65" t="s">
        <v>184</v>
      </c>
      <c r="G192" s="66" t="s">
        <v>67</v>
      </c>
      <c r="H192" s="80">
        <v>48963200</v>
      </c>
      <c r="I192" s="80">
        <v>48963200</v>
      </c>
      <c r="J192" s="69" t="s">
        <v>68</v>
      </c>
      <c r="K192" s="69" t="s">
        <v>69</v>
      </c>
      <c r="L192" s="78" t="s">
        <v>197</v>
      </c>
      <c r="M192" s="71"/>
      <c r="N192" s="71"/>
    </row>
    <row r="193" spans="2:14" s="18" customFormat="1" ht="48" x14ac:dyDescent="0.25">
      <c r="B193" s="62">
        <v>80111701</v>
      </c>
      <c r="C193" s="63" t="s">
        <v>163</v>
      </c>
      <c r="D193" s="64" t="s">
        <v>30</v>
      </c>
      <c r="E193" s="64">
        <v>11</v>
      </c>
      <c r="F193" s="65" t="s">
        <v>184</v>
      </c>
      <c r="G193" s="66" t="s">
        <v>67</v>
      </c>
      <c r="H193" s="80">
        <v>42842800</v>
      </c>
      <c r="I193" s="80">
        <v>42842800</v>
      </c>
      <c r="J193" s="69" t="s">
        <v>68</v>
      </c>
      <c r="K193" s="69" t="s">
        <v>69</v>
      </c>
      <c r="L193" s="78" t="s">
        <v>197</v>
      </c>
      <c r="M193" s="71"/>
      <c r="N193" s="71"/>
    </row>
    <row r="194" spans="2:14" s="18" customFormat="1" ht="48" x14ac:dyDescent="0.25">
      <c r="B194" s="62">
        <v>80111701</v>
      </c>
      <c r="C194" s="63" t="s">
        <v>229</v>
      </c>
      <c r="D194" s="64" t="s">
        <v>39</v>
      </c>
      <c r="E194" s="64" t="s">
        <v>234</v>
      </c>
      <c r="F194" s="65" t="s">
        <v>184</v>
      </c>
      <c r="G194" s="66" t="s">
        <v>67</v>
      </c>
      <c r="H194" s="80">
        <v>35053200</v>
      </c>
      <c r="I194" s="80">
        <v>35053200</v>
      </c>
      <c r="J194" s="69" t="s">
        <v>68</v>
      </c>
      <c r="K194" s="69" t="s">
        <v>69</v>
      </c>
      <c r="L194" s="78" t="s">
        <v>197</v>
      </c>
      <c r="M194" s="71"/>
      <c r="N194" s="71"/>
    </row>
    <row r="195" spans="2:14" s="18" customFormat="1" ht="48" x14ac:dyDescent="0.25">
      <c r="B195" s="62">
        <v>45121805</v>
      </c>
      <c r="C195" s="63" t="s">
        <v>164</v>
      </c>
      <c r="D195" s="64" t="s">
        <v>30</v>
      </c>
      <c r="E195" s="64" t="s">
        <v>180</v>
      </c>
      <c r="F195" s="65" t="s">
        <v>189</v>
      </c>
      <c r="G195" s="66" t="s">
        <v>67</v>
      </c>
      <c r="H195" s="80">
        <v>20000000</v>
      </c>
      <c r="I195" s="80">
        <v>20000000</v>
      </c>
      <c r="J195" s="69" t="s">
        <v>68</v>
      </c>
      <c r="K195" s="69" t="s">
        <v>69</v>
      </c>
      <c r="L195" s="78" t="s">
        <v>197</v>
      </c>
      <c r="M195" s="71"/>
      <c r="N195" s="71"/>
    </row>
    <row r="196" spans="2:14" s="18" customFormat="1" ht="72" x14ac:dyDescent="0.25">
      <c r="B196" s="62">
        <v>80111600</v>
      </c>
      <c r="C196" s="63" t="s">
        <v>165</v>
      </c>
      <c r="D196" s="64" t="s">
        <v>30</v>
      </c>
      <c r="E196" s="64">
        <v>11</v>
      </c>
      <c r="F196" s="65" t="s">
        <v>235</v>
      </c>
      <c r="G196" s="66" t="s">
        <v>67</v>
      </c>
      <c r="H196" s="80">
        <v>73444800</v>
      </c>
      <c r="I196" s="80">
        <v>73444800</v>
      </c>
      <c r="J196" s="69" t="s">
        <v>68</v>
      </c>
      <c r="K196" s="69" t="s">
        <v>69</v>
      </c>
      <c r="L196" s="78" t="s">
        <v>198</v>
      </c>
      <c r="M196" s="71"/>
      <c r="N196" s="71"/>
    </row>
    <row r="197" spans="2:14" s="18" customFormat="1" ht="48" x14ac:dyDescent="0.25">
      <c r="B197" s="62">
        <v>80111600</v>
      </c>
      <c r="C197" s="63" t="s">
        <v>166</v>
      </c>
      <c r="D197" s="64" t="s">
        <v>30</v>
      </c>
      <c r="E197" s="64">
        <v>11</v>
      </c>
      <c r="F197" s="65" t="s">
        <v>235</v>
      </c>
      <c r="G197" s="66" t="s">
        <v>67</v>
      </c>
      <c r="H197" s="80">
        <v>27541800</v>
      </c>
      <c r="I197" s="80">
        <v>27541800</v>
      </c>
      <c r="J197" s="69" t="s">
        <v>68</v>
      </c>
      <c r="K197" s="69" t="s">
        <v>69</v>
      </c>
      <c r="L197" s="78" t="s">
        <v>198</v>
      </c>
      <c r="M197" s="71"/>
      <c r="N197" s="71"/>
    </row>
    <row r="198" spans="2:14" s="18" customFormat="1" ht="72" x14ac:dyDescent="0.25">
      <c r="B198" s="62">
        <v>80111600</v>
      </c>
      <c r="C198" s="63" t="s">
        <v>165</v>
      </c>
      <c r="D198" s="64" t="s">
        <v>30</v>
      </c>
      <c r="E198" s="64" t="s">
        <v>233</v>
      </c>
      <c r="F198" s="65" t="s">
        <v>235</v>
      </c>
      <c r="G198" s="66" t="s">
        <v>67</v>
      </c>
      <c r="H198" s="80">
        <v>60091200</v>
      </c>
      <c r="I198" s="80">
        <v>60091200</v>
      </c>
      <c r="J198" s="69" t="s">
        <v>68</v>
      </c>
      <c r="K198" s="69" t="s">
        <v>69</v>
      </c>
      <c r="L198" s="78" t="s">
        <v>198</v>
      </c>
      <c r="M198" s="71"/>
      <c r="N198" s="71"/>
    </row>
    <row r="199" spans="2:14" s="18" customFormat="1" ht="60" x14ac:dyDescent="0.25">
      <c r="B199" s="74">
        <v>80111600</v>
      </c>
      <c r="C199" s="63" t="s">
        <v>230</v>
      </c>
      <c r="D199" s="64" t="s">
        <v>34</v>
      </c>
      <c r="E199" s="64" t="s">
        <v>232</v>
      </c>
      <c r="F199" s="65" t="s">
        <v>235</v>
      </c>
      <c r="G199" s="66" t="s">
        <v>67</v>
      </c>
      <c r="H199" s="80">
        <v>38948000</v>
      </c>
      <c r="I199" s="80">
        <v>38948000</v>
      </c>
      <c r="J199" s="69" t="s">
        <v>68</v>
      </c>
      <c r="K199" s="69" t="s">
        <v>69</v>
      </c>
      <c r="L199" s="78" t="s">
        <v>198</v>
      </c>
      <c r="M199" s="71"/>
      <c r="N199" s="71"/>
    </row>
    <row r="200" spans="2:14" s="18" customFormat="1" ht="72" x14ac:dyDescent="0.25">
      <c r="B200" s="62">
        <v>80111600</v>
      </c>
      <c r="C200" s="63" t="s">
        <v>167</v>
      </c>
      <c r="D200" s="64" t="s">
        <v>30</v>
      </c>
      <c r="E200" s="64">
        <v>11</v>
      </c>
      <c r="F200" s="65" t="s">
        <v>235</v>
      </c>
      <c r="G200" s="66" t="s">
        <v>67</v>
      </c>
      <c r="H200" s="80">
        <v>73444800</v>
      </c>
      <c r="I200" s="80">
        <v>73444800</v>
      </c>
      <c r="J200" s="69" t="s">
        <v>68</v>
      </c>
      <c r="K200" s="69" t="s">
        <v>69</v>
      </c>
      <c r="L200" s="78" t="s">
        <v>198</v>
      </c>
      <c r="M200" s="71"/>
      <c r="N200" s="71"/>
    </row>
    <row r="201" spans="2:14" s="18" customFormat="1" ht="60" x14ac:dyDescent="0.25">
      <c r="B201" s="62">
        <v>80111600</v>
      </c>
      <c r="C201" s="63" t="s">
        <v>168</v>
      </c>
      <c r="D201" s="64" t="s">
        <v>30</v>
      </c>
      <c r="E201" s="64">
        <v>11</v>
      </c>
      <c r="F201" s="65" t="s">
        <v>235</v>
      </c>
      <c r="G201" s="66" t="s">
        <v>67</v>
      </c>
      <c r="H201" s="80">
        <v>27541800</v>
      </c>
      <c r="I201" s="80">
        <v>27541800</v>
      </c>
      <c r="J201" s="69" t="s">
        <v>68</v>
      </c>
      <c r="K201" s="69" t="s">
        <v>69</v>
      </c>
      <c r="L201" s="78" t="s">
        <v>198</v>
      </c>
      <c r="M201" s="71"/>
      <c r="N201" s="71"/>
    </row>
    <row r="202" spans="2:14" s="18" customFormat="1" ht="60" x14ac:dyDescent="0.25">
      <c r="B202" s="62">
        <v>80111600</v>
      </c>
      <c r="C202" s="63" t="s">
        <v>169</v>
      </c>
      <c r="D202" s="64" t="s">
        <v>30</v>
      </c>
      <c r="E202" s="64">
        <v>11</v>
      </c>
      <c r="F202" s="65" t="s">
        <v>235</v>
      </c>
      <c r="G202" s="66" t="s">
        <v>67</v>
      </c>
      <c r="H202" s="80">
        <v>42842800</v>
      </c>
      <c r="I202" s="80">
        <v>42842800</v>
      </c>
      <c r="J202" s="69" t="s">
        <v>68</v>
      </c>
      <c r="K202" s="69" t="s">
        <v>69</v>
      </c>
      <c r="L202" s="78" t="s">
        <v>198</v>
      </c>
      <c r="M202" s="71"/>
      <c r="N202" s="71"/>
    </row>
    <row r="203" spans="2:14" s="18" customFormat="1" ht="48" x14ac:dyDescent="0.25">
      <c r="B203" s="62">
        <v>80111600</v>
      </c>
      <c r="C203" s="63" t="s">
        <v>170</v>
      </c>
      <c r="D203" s="64" t="s">
        <v>34</v>
      </c>
      <c r="E203" s="64" t="s">
        <v>176</v>
      </c>
      <c r="F203" s="65" t="s">
        <v>184</v>
      </c>
      <c r="G203" s="66" t="s">
        <v>67</v>
      </c>
      <c r="H203" s="80">
        <v>61204000</v>
      </c>
      <c r="I203" s="80">
        <v>61204000</v>
      </c>
      <c r="J203" s="69" t="s">
        <v>68</v>
      </c>
      <c r="K203" s="69" t="s">
        <v>69</v>
      </c>
      <c r="L203" s="78" t="s">
        <v>199</v>
      </c>
      <c r="M203" s="71"/>
      <c r="N203" s="71"/>
    </row>
    <row r="204" spans="2:14" s="18" customFormat="1" ht="48" x14ac:dyDescent="0.25">
      <c r="B204" s="62">
        <v>80111600</v>
      </c>
      <c r="C204" s="63" t="s">
        <v>231</v>
      </c>
      <c r="D204" s="64" t="s">
        <v>30</v>
      </c>
      <c r="E204" s="64" t="s">
        <v>176</v>
      </c>
      <c r="F204" s="65" t="s">
        <v>184</v>
      </c>
      <c r="G204" s="66" t="s">
        <v>67</v>
      </c>
      <c r="H204" s="80">
        <v>61204000</v>
      </c>
      <c r="I204" s="80">
        <v>61204000</v>
      </c>
      <c r="J204" s="69" t="s">
        <v>68</v>
      </c>
      <c r="K204" s="69" t="s">
        <v>69</v>
      </c>
      <c r="L204" s="78" t="s">
        <v>199</v>
      </c>
      <c r="M204" s="71"/>
      <c r="N204" s="71"/>
    </row>
    <row r="205" spans="2:14" s="18" customFormat="1" x14ac:dyDescent="0.25">
      <c r="B205" s="71"/>
      <c r="C205" s="71"/>
      <c r="D205" s="71"/>
      <c r="E205" s="71"/>
      <c r="F205" s="71"/>
      <c r="G205" s="71"/>
      <c r="H205" s="71"/>
      <c r="I205" s="71"/>
      <c r="J205" s="71"/>
      <c r="K205" s="71"/>
      <c r="L205" s="71"/>
      <c r="M205" s="71"/>
      <c r="N205" s="71"/>
    </row>
    <row r="206" spans="2:14" s="18" customFormat="1" ht="30.75" thickBot="1" x14ac:dyDescent="0.3">
      <c r="B206" s="20" t="s">
        <v>21</v>
      </c>
      <c r="C206" s="21"/>
      <c r="D206" s="21"/>
    </row>
    <row r="207" spans="2:14" s="18" customFormat="1" ht="45" x14ac:dyDescent="0.25">
      <c r="B207" s="22" t="s">
        <v>6</v>
      </c>
      <c r="C207" s="23" t="s">
        <v>22</v>
      </c>
      <c r="D207" s="17" t="s">
        <v>14</v>
      </c>
    </row>
    <row r="208" spans="2:14" s="18" customFormat="1" x14ac:dyDescent="0.25">
      <c r="B208" s="24"/>
      <c r="C208" s="19"/>
      <c r="D208" s="25"/>
    </row>
    <row r="209" spans="2:4" s="18" customFormat="1" x14ac:dyDescent="0.25">
      <c r="B209" s="24"/>
      <c r="C209" s="19"/>
      <c r="D209" s="25"/>
    </row>
    <row r="210" spans="2:4" s="18" customFormat="1" x14ac:dyDescent="0.25">
      <c r="B210" s="24"/>
      <c r="C210" s="19"/>
      <c r="D210" s="25"/>
    </row>
    <row r="211" spans="2:4" s="18" customFormat="1" x14ac:dyDescent="0.25">
      <c r="B211" s="24"/>
      <c r="C211" s="19"/>
      <c r="D211" s="25"/>
    </row>
    <row r="212" spans="2:4" s="18" customFormat="1" ht="15.75" thickBot="1" x14ac:dyDescent="0.3">
      <c r="B212" s="26"/>
      <c r="C212" s="27"/>
      <c r="D212" s="28"/>
    </row>
    <row r="213" spans="2:4" s="18" customFormat="1" x14ac:dyDescent="0.25"/>
    <row r="214" spans="2:4" s="18" customFormat="1" x14ac:dyDescent="0.25"/>
    <row r="215" spans="2:4" s="18" customFormat="1" x14ac:dyDescent="0.25"/>
    <row r="216" spans="2:4" s="18" customFormat="1" x14ac:dyDescent="0.25"/>
    <row r="217" spans="2:4" s="18" customFormat="1" x14ac:dyDescent="0.25"/>
    <row r="218" spans="2:4" s="18" customFormat="1" x14ac:dyDescent="0.25"/>
    <row r="219" spans="2:4" s="18" customFormat="1" x14ac:dyDescent="0.25"/>
    <row r="220" spans="2:4" s="18" customFormat="1" x14ac:dyDescent="0.25"/>
    <row r="221" spans="2:4" s="18" customFormat="1" x14ac:dyDescent="0.25"/>
    <row r="222" spans="2:4" s="18" customFormat="1" x14ac:dyDescent="0.25"/>
    <row r="223" spans="2:4" s="18" customFormat="1" x14ac:dyDescent="0.25"/>
    <row r="224" spans="2:4" s="18" customFormat="1" x14ac:dyDescent="0.25"/>
    <row r="225" s="18" customFormat="1" x14ac:dyDescent="0.25"/>
    <row r="226" s="18" customFormat="1" x14ac:dyDescent="0.25"/>
    <row r="227" s="18" customFormat="1" x14ac:dyDescent="0.25"/>
    <row r="228" s="18" customFormat="1" x14ac:dyDescent="0.25"/>
    <row r="229" s="18" customFormat="1" x14ac:dyDescent="0.25"/>
    <row r="230" s="18" customFormat="1" x14ac:dyDescent="0.25"/>
    <row r="231" s="18" customFormat="1" x14ac:dyDescent="0.25"/>
    <row r="232" s="18" customFormat="1" x14ac:dyDescent="0.25"/>
    <row r="233" s="18" customFormat="1" x14ac:dyDescent="0.25"/>
    <row r="234" s="18" customFormat="1" x14ac:dyDescent="0.25"/>
    <row r="235" s="18" customFormat="1" x14ac:dyDescent="0.25"/>
    <row r="236" s="18" customFormat="1" x14ac:dyDescent="0.25"/>
    <row r="237" s="18" customFormat="1" x14ac:dyDescent="0.25"/>
    <row r="238" s="18" customFormat="1" x14ac:dyDescent="0.25"/>
    <row r="239" s="18" customFormat="1" x14ac:dyDescent="0.25"/>
    <row r="240" s="18" customFormat="1" x14ac:dyDescent="0.25"/>
    <row r="241" s="18" customFormat="1" x14ac:dyDescent="0.25"/>
    <row r="242" s="18" customFormat="1" x14ac:dyDescent="0.25"/>
    <row r="243" s="18" customFormat="1" x14ac:dyDescent="0.25"/>
    <row r="244" s="18" customFormat="1" x14ac:dyDescent="0.25"/>
    <row r="245" s="18" customFormat="1" x14ac:dyDescent="0.25"/>
    <row r="246" s="18" customFormat="1" x14ac:dyDescent="0.25"/>
    <row r="247" s="18" customFormat="1" x14ac:dyDescent="0.25"/>
    <row r="248" s="18" customFormat="1" x14ac:dyDescent="0.25"/>
    <row r="249" s="18" customFormat="1" x14ac:dyDescent="0.25"/>
    <row r="250" s="18" customFormat="1" x14ac:dyDescent="0.25"/>
    <row r="251" s="18" customFormat="1" x14ac:dyDescent="0.25"/>
    <row r="252" s="18" customFormat="1" x14ac:dyDescent="0.25"/>
    <row r="253" s="18" customFormat="1" x14ac:dyDescent="0.25"/>
    <row r="254" s="18" customFormat="1" x14ac:dyDescent="0.25"/>
    <row r="255" s="18" customFormat="1" x14ac:dyDescent="0.25"/>
    <row r="256" s="18" customFormat="1" x14ac:dyDescent="0.25"/>
    <row r="257" s="18" customFormat="1" x14ac:dyDescent="0.25"/>
    <row r="258" s="18" customFormat="1" x14ac:dyDescent="0.25"/>
    <row r="259" s="18" customFormat="1" x14ac:dyDescent="0.25"/>
    <row r="260" s="18" customFormat="1" x14ac:dyDescent="0.25"/>
    <row r="261" s="18" customFormat="1" x14ac:dyDescent="0.25"/>
    <row r="262" s="18" customFormat="1" x14ac:dyDescent="0.25"/>
    <row r="263" s="18" customFormat="1" x14ac:dyDescent="0.25"/>
  </sheetData>
  <autoFilter ref="B18:L204"/>
  <mergeCells count="2">
    <mergeCell ref="F5:I9"/>
    <mergeCell ref="F11:I15"/>
  </mergeCells>
  <dataValidations count="3">
    <dataValidation type="list" allowBlank="1" showInputMessage="1" showErrorMessage="1" sqref="G50:G204">
      <formula1>Ys</formula1>
    </dataValidation>
    <dataValidation type="list" allowBlank="1" showInputMessage="1" showErrorMessage="1" prompt=" - " sqref="L22 L20 L33">
      <formula1>asesores</formula1>
    </dataValidation>
    <dataValidation type="list" allowBlank="1" showInputMessage="1" showErrorMessage="1" sqref="F19:F49">
      <formula1>tipo</formula1>
    </dataValidation>
  </dataValidations>
  <hyperlinks>
    <hyperlink ref="C8"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[2]Códigos!#REF!</xm:f>
          </x14:formula1>
          <xm:sqref>L50:L204 E46:E49 E25:E28 E44 E40 E31 E20:E22 D50:F204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Nubia Ronderos</cp:lastModifiedBy>
  <dcterms:created xsi:type="dcterms:W3CDTF">2012-12-10T15:58:41Z</dcterms:created>
  <dcterms:modified xsi:type="dcterms:W3CDTF">2017-03-13T16:56:42Z</dcterms:modified>
</cp:coreProperties>
</file>