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rromero\Desktop\PUBLICACION\"/>
    </mc:Choice>
  </mc:AlternateContent>
  <xr:revisionPtr revIDLastSave="0" documentId="8_{A4CFC8D6-D850-4D4D-A0FA-E664E65468BF}" xr6:coauthVersionLast="47" xr6:coauthVersionMax="47" xr10:uidLastSave="{00000000-0000-0000-0000-000000000000}"/>
  <bookViews>
    <workbookView xWindow="-120" yWindow="-120" windowWidth="24240" windowHeight="1314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E25" i="1"/>
  <c r="M7" i="1" l="1"/>
  <c r="O25" i="1"/>
</calcChain>
</file>

<file path=xl/sharedStrings.xml><?xml version="1.0" encoding="utf-8"?>
<sst xmlns="http://schemas.openxmlformats.org/spreadsheetml/2006/main" count="37" uniqueCount="35">
  <si>
    <t>Nombre de la Entidad:</t>
  </si>
  <si>
    <t xml:space="preserve">INSTITUTO DISTRITAL DE TURISMO  </t>
  </si>
  <si>
    <t>Periodo Evaluado:</t>
  </si>
  <si>
    <t xml:space="preserve"> seguimiento- 2do  semestre del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</si>
  <si>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</si>
  <si>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</si>
  <si>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</si>
  <si>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</si>
  <si>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r>
      <t xml:space="preserve">Se observa que todos los componentes del MECI, se encuentra operando de forma integrada, teniendo en cuenta que los porcentajes arrojados para cuatro de los cinco componentes supera el </t>
    </r>
    <r>
      <rPr>
        <b/>
        <sz val="16"/>
        <color theme="1"/>
        <rFont val="Arial"/>
        <family val="2"/>
      </rPr>
      <t>88%</t>
    </r>
    <r>
      <rPr>
        <sz val="16"/>
        <color theme="1"/>
        <rFont val="Arial"/>
        <family val="2"/>
      </rPr>
      <t>, lo anterior se puede explicar a la definición de lineamientos debidamente estructurados en la gestión del riesgo, la adecuada comunicación existente entre cada uno de los procesos y al elevar y presentar todos los resultados de auditorías, monitoreo y seguimientos realizados por parte de la Asesoría de Control Interno al Comité Institucional de Control Interno. Dentro de los comités se han expuesto los hallazgos, observaciones y recomendaciones a cada uno de las actividades identificadas dentro del Plan Anual de Auditorías, para las cuales se han tomado decisiones por parte de los miembros del comité, que han fortalecido el Sistema de Control Interno del IDT, y han contribuido en el ciclo de la mejora continua.</t>
    </r>
  </si>
  <si>
    <t>¿Es efectivo el sistema de control interno para los objetivos evaluados? (Si/No) (Justifique su respuesta):</t>
  </si>
  <si>
    <t xml:space="preserve">
Se evidencia la efectividad del Sistema de Control Interno, lo anterior se soporta con la gestión realizada dentro  de la implementación en la gestión de riesgos, el fortalecimiento de las líneas defensa a través del mapa de aseguramiento, la incorporación de la mayoría de los temas referentes al sistema de control interno dentro del marco del Comité Institucional de Control Interno, los controles implementados dentro los actividades de cada uno de los procesos, el respaldo  y confianza que han generado la documentación de los procedimientos o documentos soporte  de actividades, a las acciones de mejoramiento que se  han ejecutado para la gestión y     en gran medida gracias a la disposición e interés que se ha evidenciado por parte de la  Alta Dirección del IDT, para el mejoramiento del Sistema de Control Interno en el Instituto.
</t>
  </si>
  <si>
    <t>La entidad cuenta dentro de su Sistema de Control Interno, con una institucionalidad (Líneas de defensa)  que le permita la toma de decisiones frente al control (Si/No) (Justifique su respuesta):</t>
  </si>
  <si>
    <t xml:space="preserve">Se observa la identificación de las líneas de defensa y su implementación  en la secuencia de actividades desarrolladas en los procesos de auditoría, desde la formalización  del Plan Anual de Auditoría,  los respectivos seguimientos a las actividades identificadas en  esta planificación y así como en el paso a paso de cada actividad, los cuales surten todas las etapas  de dar a conocer el seguimiento, llevar a cabo el trabajo de campo de evaluación, dar a conocer los resultados y ser  conocidos por los líderes de los procesos, quienes han generado los respectivos planes de mejoramiento para ser evaluados en su eficacia y efectividad por la Asesoría de Control Interno. 
De igual forma, se evidencia el fortalecimiento de las líneas de defensa al llevar a cabo el  seguimiento  del mapa de aseguramiento el cual tiene por objeto, establecer una adecuada coordinación de los diferentes actores internos y externos relacionados con la función de aseguramiento en el IDT, con el fin de minimizar la duplicidad de esfuerzos y dar una cobertura adecuada a las diferentes tareas relacionadas con el riesgo, control y auditoría.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</si>
  <si>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</si>
  <si>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</si>
  <si>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</si>
  <si>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</si>
  <si>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</si>
  <si>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</si>
  <si>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</si>
  <si>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</si>
  <si>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6"/>
        <color theme="1"/>
        <rFont val="Arial"/>
        <family val="2"/>
      </rPr>
      <t>DEBILIDADES</t>
    </r>
    <r>
      <rPr>
        <sz val="16"/>
        <color theme="1"/>
        <rFont val="Arial"/>
        <family val="2"/>
      </rPr>
      <t xml:space="preserve">
No se ha realizado la  evaluación de programas y actividades  relacionadas con la ética e integridad en la entidad 
</t>
    </r>
    <r>
      <rPr>
        <b/>
        <sz val="16"/>
        <color theme="1"/>
        <rFont val="Arial"/>
        <family val="2"/>
      </rPr>
      <t>FORTALEZAS:</t>
    </r>
    <r>
      <rPr>
        <sz val="16"/>
        <color theme="1"/>
        <rFont val="Arial"/>
        <family val="2"/>
      </rPr>
      <t xml:space="preserve">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reformulo  el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y enfoque hacia  la prevención  por parte de la Asesoría de Control Interno que han permitido fortalecer el Sistema de Control Interno 
• Se observa un alto porcentaje de cumplimiento de los compromisos generados dentro de las sesiones del Comité Institucional de Coordinación de Control Interno. 
</t>
    </r>
  </si>
  <si>
    <t xml:space="preserve">DEBILIDADES
2.3 Definición de líneas de reporte en temas clave para la toma de decisiones, atendiendo el Esquema de Líneas de Defensa. De acuerdo al informe de seguimiento a la eficacia y efectividad del Mapa de Aseguramiento definido por el IDT, se presenta la siguiente  observación : “Teniendo en cuenta el seguimiento realizado a los compromisos adquiridos durante la construcción del mapa de aseguramiento del IDT se logró constatar de las 19 claves del éxito revisadas, 13 actividades equivalentes al 68% fueron cumplidas y 6 actividades equivalentes al 32% no se cumplieron satisfactoriamente, por tanto, se procedió con la respectiva reprogramación”.
Para el próximo seguimiento se verificará el cumplimiento de las acciones reprogramadas.
4.5 Evaluación de las actividades relacionadas con el retiro del personal. De acuerdo al seguimiento al cumplimiento y presentación del informe de entrega de cargos se presentó la siguiente observación “No se evidencia que el acta del informe de Gestión en relación al cargo del jefe de la OAP, haya sido allegada a la Asesoría de Control Interno como lo determina la circular 11 de 2006 Contraloría General de la Republica”. 
Para el próximo seguimiento se evaluará el cumplimiento de este requisito con el personal que se haya retirado de la institución  
FORTALEZAS: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observa una mayor articulación entre el Comité Institucional de Control Interno y el Comité institucional de desempeño, al abordar temas afines como la Gestión de Riesgos y los resultados de las Auditorías del SIG-MIPG.
• Se elaboró el primer seguimiento al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por parte de la Asesoría de Control Interno, frente a la gestión de riesgos (23 de septiembre del 2021) y sensibilización sobre las líneas de defensa (26 de agosto del 2021).
• Se observa un alto porcentaje de cumplimiento de los compromisos generados dentro de las sesiones del Comité Institucional de Coordinación de Control Interno. </t>
  </si>
  <si>
    <t>Evaluación de riesgos</t>
  </si>
  <si>
    <r>
      <rPr>
        <b/>
        <sz val="16"/>
        <color theme="1"/>
        <rFont val="Arial"/>
        <family val="2"/>
      </rPr>
      <t xml:space="preserve">DEBILIDADES </t>
    </r>
    <r>
      <rPr>
        <sz val="16"/>
        <color theme="1"/>
        <rFont val="Arial"/>
        <family val="2"/>
      </rPr>
      <t xml:space="preserve">
es necesario que se revisen   y ajustane los indicadores de Gestión de los procesos para  permitir medir de mejor forma los objetivos tanto de los procesos, como de los objetivos estrategicos de la Entidad. Esta observación se presenta de acuerodo a los resultados de la auditoria Interna de SIG-MIPG y de la auditioría al SG-SST
</t>
    </r>
    <r>
      <rPr>
        <b/>
        <sz val="16"/>
        <color theme="1"/>
        <rFont val="Arial"/>
        <family val="2"/>
      </rPr>
      <t>FORTALEZAS</t>
    </r>
    <r>
      <rPr>
        <sz val="16"/>
        <color theme="1"/>
        <rFont val="Arial"/>
        <family val="2"/>
      </rPr>
      <t xml:space="preserve">
• Se evaluó el contexto estratégico en el que opera la Entidad, la caracterización de cada proceso en el que se contempla su objetivo y alcance, así como, el análisis frente a los factores internos que pueden generar riesgos que afecten el cumplimiento de los objetivos.
• Se realizó la revisión y seguimiento al mapa de riesgos del proceso conforme a la Guía para Administración del Riesgo. Versión 5 - Diciembre de 2020.
• Se Incluyó la información correspondiente en el aplicativo de riesgos, junto con el mecanismo de identificación para la materialización de riesgos.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t>
    </r>
  </si>
  <si>
    <t>DEBILIDADES 
Numeral 6.2 Los objetivos de los procesos, programas o proyectos (según aplique) que están definidos, son específicos, medibles, alcanzables, relevantes, delimitados en el tiempo. Dentro de las observaciones presentadas en el  informe de seguimiento a las metas Plan de Desarrollo se describe: “Se observa que dentro del seguimiento al Plan Anual de Adquisiciones con corte a 31 de julio 2021, se presenta un rezago en la suscripción de los requerimientos contractuales, asociados a las metas contenidas dentro del Plan de Desarrollo “UN NUEVO CONTRATO SOCIAL Y AMBIENTAL PARA EL SIGLO XXI” (2020-2024)”.
“Se identifica un retraso significativo en la ejecución física de la meta Proyecto de Inversión “Atender 1.000.000 de consultas a través de los diferentes canales de la red de información turística de Bogotá”, toda vez que en la presente vigencia se tiene programado atender 80.000 consultas a través de los diferentes canales de la red de información turística de Bogotá y a la fecha sólo se han atendido 15.200, incumpliendo con el cronograma establecido para los meses comprendidos entre febrero y julio del 2021”.
Para el próximo seguimiento de metas Plan de Desarrollo  se evaluará el cumplimiento de estas metas. 
FORTALEZAS
• Se evaluó el contexto estratégico en el que opera la Entidad, la caracterización de cada proceso en el que se contempla su objetivo y alcance, así como el análisis frente a los factores internos que pueden generar riesgos que afecten el cumplimiento de los objetivos.
• Se realizó la revisión y seguimiento al Mapa de Riesgos del proceso conforme a la Guía para Administración del Riesgo. Versión 5 - Diciembre de 2020.
• Se Incluyó la información correspondiente en el Aplicativo de Riesgos, junto con el mecanismo de identificación para la materialización de riesgos.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Se mantiene la identificación de los riesgos y se adiciona la información en el aplicativo correspondiente a: Clasificación, Puntos de riesgo, Áreas de impacto, Factores de riesgo.
• Valoración del riesgo (controles y segunda evaluación): Para todos los controles se actualiza en el Aplicativo la información relativa a tipo de implementación (manual o automático), se asocian las causas correspondientes, se identifica la evidencia de la aplicación del control, frecuencia de aplicación (continua o aleatoria) e información sobre si está documentado o no cada control.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 Se realizaron jornadas del fomento del control por parte de la Asesoría de Control Interno  frente a la gestión de riesgos (23 de septiembre del 2021)y  sensibilización sobre las líneas de defensa (26 de agosto del 2021) 
• No se ha evidenciado materialización de riesgos en el periodo evaluado.</t>
  </si>
  <si>
    <t>Actividades de control</t>
  </si>
  <si>
    <r>
      <rPr>
        <b/>
        <sz val="16"/>
        <color theme="1"/>
        <rFont val="Arial"/>
        <family val="2"/>
      </rPr>
      <t xml:space="preserve">DEBILIDADES </t>
    </r>
    <r>
      <rPr>
        <sz val="16"/>
        <color theme="1"/>
        <rFont val="Arial"/>
        <family val="2"/>
      </rPr>
      <t xml:space="preserve">
* Es importante que se lleve a cabo una  auditoria a la Seguridad de la información en el IDT y el Modelo MSPI
* El Sistema de Gestión Ambiental presento no conformidades frente a los criterios de implementación. De acuerdo a lo anterior  ya se generó el respectivo plan de mejoramiento La calificación se modificará una vez realice la prOxima auditoria y se verifique su cumplimiento
* Es necesario actualizar la matriz de activos de información, teniendo en cuenta que  desde el mes de mayo de la vigencia del 2021 , no se ha actualizado 
</t>
    </r>
    <r>
      <rPr>
        <b/>
        <sz val="16"/>
        <color theme="1"/>
        <rFont val="Arial"/>
        <family val="2"/>
      </rPr>
      <t>FORTALEZAS</t>
    </r>
    <r>
      <rPr>
        <sz val="16"/>
        <color theme="1"/>
        <rFont val="Arial"/>
        <family val="2"/>
      </rPr>
      <t xml:space="preserve">
• Se elaboró la reformulación  al  mapa de aseguramiento del Instituto Distrital de Turismo verificando las actividades de aseguramiento y complementarias,
• Se realizaron jornadas del fomento del control y enfoque hacia la prevención que fortalecieron el Sistema de Control Intenro en la Entidad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r>
  </si>
  <si>
    <r>
      <rPr>
        <b/>
        <sz val="10"/>
        <color theme="1"/>
        <rFont val="Arial"/>
        <family val="2"/>
      </rPr>
      <t>FORTALEZAS
• Se elaboró la reformulación al  Mapa de Aseguramiento del Instituto Distrital de Turismo verificando las actividades de aseguramiento y complementarias.
• Se realizaron jornadas del fomento del control y enfoque hacia la prevención.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t>
    </r>
    <r>
      <rPr>
        <sz val="10"/>
        <color theme="1"/>
        <rFont val="Arial"/>
        <family val="2"/>
      </rPr>
      <t xml:space="preserve">
</t>
    </r>
  </si>
  <si>
    <t>Información y comunicación</t>
  </si>
  <si>
    <r>
      <t xml:space="preserve">
</t>
    </r>
    <r>
      <rPr>
        <b/>
        <sz val="16"/>
        <color theme="1"/>
        <rFont val="Arial"/>
        <family val="2"/>
      </rPr>
      <t xml:space="preserve">FORTALEZAS 
</t>
    </r>
    <r>
      <rPr>
        <sz val="16"/>
        <color theme="1"/>
        <rFont val="Arial"/>
        <family val="2"/>
      </rPr>
      <t xml:space="preserve">
• El IDT, Cuenta con canales de información interna que permiten generar confianza al utilizarlos.
•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 Se  han tomaod las acciones pertinentes para dar cumplimiento a  Ley de Transparencia y Acceso a la Información Pública,
</t>
    </r>
  </si>
  <si>
    <r>
      <rPr>
        <b/>
        <sz val="10"/>
        <color theme="1"/>
        <rFont val="Arial"/>
        <family val="2"/>
      </rPr>
      <t>DEBILIDADES
Durante el seguimiento realizado por parte de la Asesoría de Control Interno en cumplimiento de la Ley de Transparencia y Acceso a la Información Pública, vigencia 2021, se plasmó la siguiente observación: 
"Se observa que 17 del total de los ítems evaluados presentan incumplimiento, en razón, que no fue posible verificar la información en la página WEB de la Entidad.
Por otra parte, 46 de los ítems evaluados se clasificaron como parcialmente cumplidos, en vista que la información se encontraba publicada, pero no categorizada de manera integral con los atributos, características y criterios establecidos en la matriz."
Acciones adelantadas 
A la luz del diagnóstico efectuado, la Asesoría de Comunicaciones propone como acción de seguimiento, realizar en articulación con la Oficina Asesora de Planeación, mesas de trabajo o capacitación con las áreas de la Entidad que solicitan publicaciones en la página web, debido a que hay criterios que no están categorizados de la manera correcta.
Conclusión
Así las cosas, la calificación del presente ítem, continua en la misma magnitud de lo arrojado en el último informe, hasta que se verifique la efectividad de las anteriores acciones,  como resultado del próximo  seguimiento a la Ley de Transparencia y Acceso a la Información Pública, el cual se realizará en el segundo semestre de la vigencia 2022.
FORTALEZAS 
• El IDT, Cuenta con canales de información interna que permiten generar confianza al utilizarlos.
•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t>
    </r>
    <r>
      <rPr>
        <sz val="10"/>
        <color theme="1"/>
        <rFont val="Arial"/>
        <family val="2"/>
      </rPr>
      <t xml:space="preserve">
</t>
    </r>
  </si>
  <si>
    <t xml:space="preserve">Monitoreo </t>
  </si>
  <si>
    <r>
      <rPr>
        <b/>
        <sz val="16"/>
        <color theme="1"/>
        <rFont val="Arial"/>
        <family val="2"/>
      </rPr>
      <t>FORTALEZAS</t>
    </r>
    <r>
      <rPr>
        <sz val="16"/>
        <color theme="1"/>
        <rFont val="Arial"/>
        <family val="2"/>
      </rPr>
      <t xml:space="preserve">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t>
    </r>
  </si>
  <si>
    <r>
      <rPr>
        <b/>
        <sz val="10"/>
        <color theme="1"/>
        <rFont val="Arial"/>
        <family val="2"/>
      </rPr>
      <t xml:space="preserve">FORTALEZAS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t>
    </r>
    <r>
      <rPr>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</si>
</sst>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0"/>
      <color theme="1"/>
      <name val="Arial"/>
      <family val="2"/>
    </font>
    <font>
      <b/>
      <sz val="20"/>
      <color theme="0"/>
      <name val="Arial Narrow"/>
      <family val="2"/>
    </font>
    <font>
      <b/>
      <sz val="16"/>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16"/>
      <name val="Arial"/>
      <family val="2"/>
    </font>
    <font>
      <sz val="16"/>
      <color theme="1"/>
      <name val="Arial"/>
      <family val="2"/>
    </font>
    <font>
      <b/>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0"/>
      <name val="Arial"/>
      <family val="2"/>
    </font>
    <font>
      <b/>
      <sz val="16"/>
      <name val="Arial"/>
      <family val="2"/>
    </font>
    <font>
      <sz val="12"/>
      <color theme="1"/>
      <name val="Arial"/>
      <family val="2"/>
    </font>
    <font>
      <sz val="9"/>
      <color theme="1"/>
      <name val="Arial"/>
      <family val="2"/>
    </font>
    <font>
      <sz val="11"/>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5" fillId="2" borderId="0" xfId="0" applyFont="1" applyFill="1" applyAlignment="1">
      <alignment vertical="center"/>
    </xf>
    <xf numFmtId="9" fontId="7" fillId="3" borderId="15"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6"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4" fillId="2" borderId="0" xfId="0" applyFont="1" applyFill="1" applyAlignment="1">
      <alignment wrapText="1"/>
    </xf>
    <xf numFmtId="0" fontId="6" fillId="4" borderId="28" xfId="0" applyFont="1" applyFill="1" applyBorder="1" applyAlignment="1">
      <alignment horizontal="center" vertical="center" wrapText="1"/>
    </xf>
    <xf numFmtId="0" fontId="10" fillId="0" borderId="0" xfId="0" applyFont="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7" fillId="2" borderId="0" xfId="0" applyFont="1" applyFill="1" applyAlignment="1">
      <alignment wrapText="1"/>
    </xf>
    <xf numFmtId="0" fontId="18" fillId="0" borderId="0" xfId="0" applyFont="1" applyAlignment="1">
      <alignment horizontal="center" wrapText="1"/>
    </xf>
    <xf numFmtId="0" fontId="0" fillId="0" borderId="30" xfId="0" applyBorder="1"/>
    <xf numFmtId="0" fontId="19" fillId="5" borderId="6" xfId="0" applyFont="1" applyFill="1" applyBorder="1" applyAlignment="1">
      <alignment horizontal="center" vertical="center" wrapText="1"/>
    </xf>
    <xf numFmtId="0" fontId="19" fillId="0" borderId="0" xfId="0" applyFont="1" applyAlignment="1">
      <alignment vertical="center"/>
    </xf>
    <xf numFmtId="0" fontId="20" fillId="0" borderId="6" xfId="0" applyFont="1" applyBorder="1" applyAlignment="1" applyProtection="1">
      <alignment horizontal="center" vertical="center"/>
      <protection hidden="1"/>
    </xf>
    <xf numFmtId="9" fontId="20" fillId="0" borderId="0" xfId="0" applyNumberFormat="1" applyFont="1" applyAlignment="1">
      <alignment vertical="center"/>
    </xf>
    <xf numFmtId="9" fontId="13" fillId="6" borderId="6" xfId="0" applyNumberFormat="1" applyFont="1" applyFill="1" applyBorder="1" applyAlignment="1" applyProtection="1">
      <alignment horizontal="center" vertical="center"/>
      <protection hidden="1"/>
    </xf>
    <xf numFmtId="9" fontId="10" fillId="0" borderId="0" xfId="0" applyNumberFormat="1" applyFont="1" applyAlignment="1">
      <alignment vertical="center"/>
    </xf>
    <xf numFmtId="0" fontId="12" fillId="2" borderId="31" xfId="0" applyFont="1" applyFill="1" applyBorder="1" applyAlignment="1" applyProtection="1">
      <alignment vertical="top" wrapText="1"/>
      <protection locked="0"/>
    </xf>
    <xf numFmtId="0" fontId="10" fillId="0" borderId="0" xfId="0" applyFont="1" applyAlignment="1">
      <alignment vertical="center"/>
    </xf>
    <xf numFmtId="9" fontId="13" fillId="6" borderId="6" xfId="0" applyNumberFormat="1" applyFont="1" applyFill="1" applyBorder="1" applyAlignment="1" applyProtection="1">
      <alignment horizontal="center" vertical="center"/>
      <protection locked="0"/>
    </xf>
    <xf numFmtId="0" fontId="10" fillId="0" borderId="11" xfId="0" applyFont="1" applyBorder="1" applyAlignment="1">
      <alignment vertical="center"/>
    </xf>
    <xf numFmtId="0" fontId="21" fillId="2" borderId="31" xfId="0" applyFont="1" applyFill="1" applyBorder="1" applyAlignment="1" applyProtection="1">
      <alignment vertical="top" wrapText="1"/>
      <protection locked="0"/>
    </xf>
    <xf numFmtId="0" fontId="10" fillId="0" borderId="0" xfId="0" applyFont="1" applyAlignment="1">
      <alignment horizontal="left" vertical="center"/>
    </xf>
    <xf numFmtId="9" fontId="10"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12" fillId="0" borderId="0" xfId="0" applyFont="1" applyAlignment="1">
      <alignment horizontal="center" wrapText="1"/>
    </xf>
    <xf numFmtId="0" fontId="12" fillId="0" borderId="0" xfId="0" applyFont="1"/>
    <xf numFmtId="0" fontId="12" fillId="0" borderId="0" xfId="0" applyFont="1" applyAlignment="1">
      <alignment horizontal="center"/>
    </xf>
    <xf numFmtId="0" fontId="12" fillId="0" borderId="6" xfId="0" applyFont="1" applyBorder="1"/>
    <xf numFmtId="0" fontId="0" fillId="2" borderId="31" xfId="0" applyFill="1" applyBorder="1"/>
    <xf numFmtId="0" fontId="22" fillId="0" borderId="0" xfId="0" applyFont="1" applyAlignment="1">
      <alignment horizontal="left"/>
    </xf>
    <xf numFmtId="0" fontId="0" fillId="0" borderId="0" xfId="0" applyAlignment="1">
      <alignment horizontal="left"/>
    </xf>
    <xf numFmtId="0" fontId="0" fillId="0" borderId="6" xfId="0" applyBorder="1" applyAlignment="1">
      <alignment horizontal="left"/>
    </xf>
    <xf numFmtId="0" fontId="19" fillId="7" borderId="6" xfId="0" applyFont="1" applyFill="1" applyBorder="1" applyAlignment="1">
      <alignment horizontal="center" vertical="center" wrapText="1"/>
    </xf>
    <xf numFmtId="0" fontId="0" fillId="0" borderId="11" xfId="0" applyBorder="1"/>
    <xf numFmtId="0" fontId="23" fillId="2" borderId="31" xfId="0" applyFont="1" applyFill="1" applyBorder="1" applyAlignment="1" applyProtection="1">
      <alignment vertical="top" wrapText="1"/>
      <protection locked="0"/>
    </xf>
    <xf numFmtId="0" fontId="19" fillId="3" borderId="6" xfId="0" applyFont="1" applyFill="1" applyBorder="1" applyAlignment="1">
      <alignment horizontal="center" vertical="center" wrapText="1"/>
    </xf>
    <xf numFmtId="0" fontId="0" fillId="2" borderId="31" xfId="0" applyFill="1" applyBorder="1" applyAlignment="1" applyProtection="1">
      <alignment vertical="top" wrapText="1"/>
      <protection locked="0"/>
    </xf>
    <xf numFmtId="0" fontId="19" fillId="8" borderId="6" xfId="0" applyFont="1" applyFill="1" applyBorder="1" applyAlignment="1">
      <alignment horizontal="center" vertical="center" wrapText="1"/>
    </xf>
    <xf numFmtId="0" fontId="19" fillId="9" borderId="6" xfId="0" applyFont="1" applyFill="1" applyBorder="1" applyAlignment="1">
      <alignment horizontal="center" vertical="center" wrapText="1"/>
    </xf>
    <xf numFmtId="0" fontId="12" fillId="2" borderId="32" xfId="0" applyFont="1" applyFill="1" applyBorder="1" applyAlignment="1" applyProtection="1">
      <alignment vertical="top" wrapText="1"/>
      <protection locked="0"/>
    </xf>
    <xf numFmtId="0" fontId="0" fillId="2" borderId="32" xfId="0" applyFill="1" applyBorder="1" applyAlignment="1" applyProtection="1">
      <alignment vertical="top" wrapText="1"/>
      <protection locked="0"/>
    </xf>
    <xf numFmtId="0" fontId="15" fillId="2" borderId="0" xfId="0" applyFont="1" applyFill="1" applyAlignment="1">
      <alignment vertical="center"/>
    </xf>
    <xf numFmtId="0" fontId="10" fillId="2" borderId="0" xfId="0" applyFont="1" applyFill="1" applyAlignment="1">
      <alignment horizontal="left" vertical="center"/>
    </xf>
    <xf numFmtId="0" fontId="24" fillId="2" borderId="0" xfId="0" applyFont="1" applyFill="1" applyAlignment="1">
      <alignment vertical="center"/>
    </xf>
    <xf numFmtId="0" fontId="25" fillId="2" borderId="0" xfId="0" applyFont="1" applyFill="1"/>
    <xf numFmtId="0" fontId="0" fillId="2" borderId="33" xfId="0" applyFill="1" applyBorder="1"/>
    <xf numFmtId="0" fontId="0" fillId="2" borderId="34" xfId="0" applyFill="1" applyBorder="1"/>
    <xf numFmtId="0" fontId="0" fillId="2" borderId="35" xfId="0" applyFill="1" applyBorder="1"/>
    <xf numFmtId="49" fontId="11" fillId="2" borderId="20" xfId="0" applyNumberFormat="1" applyFont="1" applyFill="1" applyBorder="1" applyAlignment="1">
      <alignment horizontal="left" vertical="top" wrapText="1"/>
    </xf>
    <xf numFmtId="49" fontId="11" fillId="2" borderId="21" xfId="0" applyNumberFormat="1" applyFont="1" applyFill="1" applyBorder="1" applyAlignment="1">
      <alignment horizontal="left" vertical="top" wrapText="1"/>
    </xf>
    <xf numFmtId="49" fontId="12" fillId="2" borderId="23" xfId="0" applyNumberFormat="1" applyFont="1" applyFill="1" applyBorder="1" applyAlignment="1" applyProtection="1">
      <alignment horizontal="justify" vertical="top" wrapText="1"/>
      <protection locked="0"/>
    </xf>
    <xf numFmtId="49" fontId="12" fillId="2" borderId="24" xfId="0" applyNumberFormat="1" applyFont="1" applyFill="1" applyBorder="1" applyAlignment="1" applyProtection="1">
      <alignment horizontal="justify" vertical="top" wrapText="1"/>
      <protection locked="0"/>
    </xf>
    <xf numFmtId="49" fontId="12" fillId="2" borderId="25" xfId="0" applyNumberFormat="1" applyFont="1" applyFill="1" applyBorder="1" applyAlignment="1" applyProtection="1">
      <alignment horizontal="justify" vertical="top" wrapText="1"/>
      <protection locked="0"/>
    </xf>
    <xf numFmtId="49" fontId="11" fillId="2" borderId="26" xfId="0" applyNumberFormat="1"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4" fillId="2" borderId="9" xfId="0" applyNumberFormat="1" applyFont="1" applyFill="1" applyBorder="1" applyAlignment="1" applyProtection="1">
      <alignment horizontal="center"/>
      <protection locked="0"/>
    </xf>
    <xf numFmtId="164" fontId="4" fillId="2" borderId="10" xfId="0" applyNumberFormat="1" applyFont="1" applyFill="1" applyBorder="1" applyAlignment="1" applyProtection="1">
      <alignment horizontal="center"/>
      <protection locked="0"/>
    </xf>
    <xf numFmtId="164" fontId="4" fillId="2" borderId="11" xfId="0" applyNumberFormat="1" applyFont="1" applyFill="1" applyBorder="1" applyAlignment="1" applyProtection="1">
      <alignment horizontal="center"/>
      <protection locked="0"/>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764721</xdr:colOff>
      <xdr:row>14</xdr:row>
      <xdr:rowOff>34632</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937283"/>
          <a:ext cx="4554039" cy="2417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lexander/Desktop/IDT%202023/1.%20ENERO%202023/informe%20evaluaci&#243;n%20independiente%20corte%2030%20de%20noviembre/Matriz%20%20Estado%20SCI%202do%20semestr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0.91666666666666663</v>
          </cell>
        </row>
        <row r="26">
          <cell r="N26">
            <v>0.97058823529411764</v>
          </cell>
        </row>
        <row r="43">
          <cell r="N43">
            <v>0.875</v>
          </cell>
        </row>
        <row r="55">
          <cell r="N55">
            <v>1</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8"/>
  <sheetViews>
    <sheetView tabSelected="1" zoomScale="25" zoomScaleNormal="25" workbookViewId="0">
      <selection activeCell="I27" sqref="I27"/>
    </sheetView>
  </sheetViews>
  <sheetFormatPr baseColWidth="10" defaultColWidth="11.42578125" defaultRowHeight="12.75" x14ac:dyDescent="0.2"/>
  <cols>
    <col min="1" max="1" width="3.140625" style="1" customWidth="1"/>
    <col min="2" max="2" width="3.42578125" style="1" customWidth="1"/>
    <col min="3" max="3" width="41.7109375" style="1" customWidth="1"/>
    <col min="4" max="4" width="2.5703125" style="1" customWidth="1"/>
    <col min="5" max="5" width="31.85546875" style="1" customWidth="1"/>
    <col min="6" max="6" width="10.85546875" style="1" customWidth="1"/>
    <col min="7" max="7" width="23.42578125" style="1" customWidth="1"/>
    <col min="8" max="8" width="7.5703125" style="1" customWidth="1"/>
    <col min="9" max="9" width="255.5703125" style="1" customWidth="1"/>
    <col min="10" max="10" width="5.85546875" style="1" customWidth="1"/>
    <col min="11" max="11" width="28.140625" style="1" customWidth="1"/>
    <col min="12" max="12" width="4.28515625" style="1" customWidth="1"/>
    <col min="13" max="13" width="255.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7" t="s">
        <v>0</v>
      </c>
      <c r="F3" s="79" t="s">
        <v>1</v>
      </c>
      <c r="G3" s="79"/>
      <c r="H3" s="79"/>
      <c r="I3" s="79"/>
      <c r="J3" s="79"/>
      <c r="K3" s="79"/>
      <c r="L3" s="79"/>
      <c r="M3" s="79"/>
      <c r="N3" s="6"/>
      <c r="O3" s="6"/>
      <c r="P3" s="7"/>
    </row>
    <row r="4" spans="2:16" ht="36.75" customHeight="1" x14ac:dyDescent="0.3">
      <c r="B4" s="5"/>
      <c r="E4" s="78"/>
      <c r="F4" s="79"/>
      <c r="G4" s="79"/>
      <c r="H4" s="79"/>
      <c r="I4" s="79"/>
      <c r="J4" s="79"/>
      <c r="K4" s="79"/>
      <c r="L4" s="79"/>
      <c r="M4" s="79"/>
      <c r="N4" s="6"/>
      <c r="O4" s="6"/>
      <c r="P4" s="7"/>
    </row>
    <row r="5" spans="2:16" ht="41.25" customHeight="1" x14ac:dyDescent="0.35">
      <c r="B5" s="5"/>
      <c r="E5" s="8" t="s">
        <v>2</v>
      </c>
      <c r="F5" s="80" t="s">
        <v>3</v>
      </c>
      <c r="G5" s="81"/>
      <c r="H5" s="81"/>
      <c r="I5" s="81"/>
      <c r="J5" s="81"/>
      <c r="K5" s="81"/>
      <c r="L5" s="81"/>
      <c r="M5" s="82"/>
      <c r="N5" s="9"/>
      <c r="O5" s="9"/>
      <c r="P5" s="7"/>
    </row>
    <row r="6" spans="2:16" ht="18" customHeight="1" thickBot="1" x14ac:dyDescent="0.35">
      <c r="B6" s="5"/>
      <c r="E6" s="10"/>
      <c r="F6" s="9"/>
      <c r="G6" s="9"/>
      <c r="H6" s="9"/>
      <c r="I6" s="9"/>
      <c r="J6" s="9"/>
      <c r="K6" s="9"/>
      <c r="L6" s="9"/>
      <c r="P6" s="7"/>
    </row>
    <row r="7" spans="2:16" ht="93" customHeight="1" thickBot="1" x14ac:dyDescent="0.25">
      <c r="B7" s="5"/>
      <c r="I7" s="83" t="s">
        <v>4</v>
      </c>
      <c r="J7" s="84"/>
      <c r="K7" s="85"/>
      <c r="M7" s="11">
        <f>+AVERAGE(G25,G27,G29,G31,G33)</f>
        <v>0.95245098039215681</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6" t="s">
        <v>5</v>
      </c>
      <c r="D17" s="87"/>
      <c r="E17" s="87"/>
      <c r="F17" s="87"/>
      <c r="G17" s="87"/>
      <c r="H17" s="87"/>
      <c r="I17" s="87"/>
      <c r="J17" s="87"/>
      <c r="K17" s="87"/>
      <c r="L17" s="87"/>
      <c r="M17" s="88"/>
      <c r="N17" s="14"/>
      <c r="O17" s="14"/>
      <c r="P17" s="7"/>
    </row>
    <row r="18" spans="2:22" ht="15.75" customHeight="1" x14ac:dyDescent="0.2">
      <c r="B18" s="5"/>
      <c r="C18" s="15"/>
      <c r="D18" s="15"/>
      <c r="E18" s="15"/>
      <c r="F18" s="15"/>
      <c r="G18" s="15"/>
      <c r="H18" s="15"/>
      <c r="I18" s="15"/>
      <c r="J18" s="15"/>
      <c r="K18" s="15"/>
      <c r="L18" s="15"/>
      <c r="M18" s="15"/>
      <c r="N18" s="16"/>
      <c r="O18" s="16"/>
      <c r="P18" s="7"/>
    </row>
    <row r="19" spans="2:22" ht="69.599999999999994" customHeight="1" x14ac:dyDescent="0.2">
      <c r="B19" s="5"/>
      <c r="C19" s="70" t="s">
        <v>6</v>
      </c>
      <c r="D19" s="71"/>
      <c r="E19" s="17" t="s">
        <v>7</v>
      </c>
      <c r="F19" s="72" t="s">
        <v>8</v>
      </c>
      <c r="G19" s="73"/>
      <c r="H19" s="73"/>
      <c r="I19" s="73"/>
      <c r="J19" s="73"/>
      <c r="K19" s="73"/>
      <c r="L19" s="73"/>
      <c r="M19" s="74"/>
      <c r="N19" s="18"/>
      <c r="O19" s="18"/>
      <c r="P19" s="7"/>
    </row>
    <row r="20" spans="2:22" ht="112.9" customHeight="1" x14ac:dyDescent="0.2">
      <c r="B20" s="5"/>
      <c r="C20" s="70" t="s">
        <v>9</v>
      </c>
      <c r="D20" s="71"/>
      <c r="E20" s="17" t="s">
        <v>7</v>
      </c>
      <c r="F20" s="72" t="s">
        <v>10</v>
      </c>
      <c r="G20" s="73"/>
      <c r="H20" s="73"/>
      <c r="I20" s="73"/>
      <c r="J20" s="73"/>
      <c r="K20" s="73"/>
      <c r="L20" s="73"/>
      <c r="M20" s="74"/>
      <c r="N20" s="18"/>
      <c r="O20" s="18"/>
      <c r="P20" s="7"/>
    </row>
    <row r="21" spans="2:22" ht="109.9" customHeight="1" x14ac:dyDescent="0.2">
      <c r="B21" s="5"/>
      <c r="C21" s="75" t="s">
        <v>11</v>
      </c>
      <c r="D21" s="76"/>
      <c r="E21" s="17" t="s">
        <v>7</v>
      </c>
      <c r="F21" s="72" t="s">
        <v>12</v>
      </c>
      <c r="G21" s="73"/>
      <c r="H21" s="73"/>
      <c r="I21" s="73"/>
      <c r="J21" s="73"/>
      <c r="K21" s="73"/>
      <c r="L21" s="73"/>
      <c r="M21" s="74"/>
      <c r="N21" s="18"/>
      <c r="O21" s="18"/>
      <c r="P21" s="7"/>
    </row>
    <row r="22" spans="2:22" ht="66" customHeight="1" thickBot="1" x14ac:dyDescent="0.25">
      <c r="B22" s="5"/>
      <c r="G22" s="19"/>
      <c r="P22" s="7"/>
    </row>
    <row r="23" spans="2:22" ht="102.75" customHeight="1" thickBot="1" x14ac:dyDescent="0.25">
      <c r="B23" s="5"/>
      <c r="C23" s="20" t="s">
        <v>13</v>
      </c>
      <c r="D23" s="21"/>
      <c r="E23" s="22" t="s">
        <v>14</v>
      </c>
      <c r="F23" s="21"/>
      <c r="G23" s="22" t="s">
        <v>15</v>
      </c>
      <c r="H23" s="21"/>
      <c r="I23" s="23" t="s">
        <v>16</v>
      </c>
      <c r="J23" s="24"/>
      <c r="K23" s="25" t="s">
        <v>17</v>
      </c>
      <c r="L23" s="24"/>
      <c r="M23" s="26" t="s">
        <v>18</v>
      </c>
      <c r="N23" s="24"/>
      <c r="O23" s="27" t="s">
        <v>19</v>
      </c>
      <c r="P23" s="7"/>
      <c r="Q23" s="28"/>
    </row>
    <row r="24" spans="2:22" ht="6.75" customHeight="1" x14ac:dyDescent="0.35">
      <c r="B24" s="5"/>
      <c r="C24" s="29"/>
      <c r="D24"/>
      <c r="E24"/>
      <c r="F24"/>
      <c r="G24"/>
      <c r="H24"/>
      <c r="I24" s="30"/>
      <c r="J24"/>
      <c r="K24" s="30"/>
      <c r="L24"/>
      <c r="M24"/>
      <c r="N24"/>
      <c r="O24"/>
      <c r="P24" s="7"/>
    </row>
    <row r="25" spans="2:22" ht="350.25" customHeight="1" x14ac:dyDescent="0.2">
      <c r="B25" s="5"/>
      <c r="C25" s="31" t="s">
        <v>20</v>
      </c>
      <c r="D25" s="32"/>
      <c r="E25" s="33" t="str">
        <f>+IF([23]Hoja1!$N$2&gt;=0.5,"Si","No")</f>
        <v>Si</v>
      </c>
      <c r="F25" s="34"/>
      <c r="G25" s="35">
        <f>+[23]Hoja1!N2</f>
        <v>0.91666666666666663</v>
      </c>
      <c r="H25" s="36"/>
      <c r="I25" s="37" t="s">
        <v>21</v>
      </c>
      <c r="J25" s="38"/>
      <c r="K25" s="39">
        <v>0.94</v>
      </c>
      <c r="L25" s="40"/>
      <c r="M25" s="41" t="s">
        <v>22</v>
      </c>
      <c r="N25" s="42"/>
      <c r="O25" s="43">
        <f>G25-K25</f>
        <v>-2.3333333333333317E-2</v>
      </c>
      <c r="P25" s="44"/>
      <c r="Q25" s="45"/>
      <c r="R25" s="45"/>
      <c r="S25" s="45"/>
      <c r="T25" s="45"/>
      <c r="U25" s="45"/>
      <c r="V25" s="45"/>
    </row>
    <row r="26" spans="2:22" ht="6.75" customHeight="1" x14ac:dyDescent="0.3">
      <c r="B26" s="5"/>
      <c r="C26" s="46"/>
      <c r="D26" s="47"/>
      <c r="E26" s="48"/>
      <c r="F26" s="47"/>
      <c r="G26" s="49"/>
      <c r="H26"/>
      <c r="I26" s="50"/>
      <c r="J26"/>
      <c r="K26" s="30"/>
      <c r="L26"/>
      <c r="M26" s="51"/>
      <c r="N26" s="52"/>
      <c r="O26" s="53"/>
      <c r="P26" s="7"/>
    </row>
    <row r="27" spans="2:22" ht="396" customHeight="1" x14ac:dyDescent="0.3">
      <c r="B27" s="5"/>
      <c r="C27" s="54" t="s">
        <v>23</v>
      </c>
      <c r="D27" s="32"/>
      <c r="E27" s="33" t="str">
        <f>+IF([23]Hoja1!$N$26&gt;=0.5,"Si","No")</f>
        <v>Si</v>
      </c>
      <c r="F27" s="47"/>
      <c r="G27" s="35">
        <f>+[23]Hoja1!N26</f>
        <v>0.97058823529411764</v>
      </c>
      <c r="H27"/>
      <c r="I27" s="37" t="s">
        <v>24</v>
      </c>
      <c r="J27"/>
      <c r="K27" s="39">
        <v>0.97</v>
      </c>
      <c r="L27" s="55"/>
      <c r="M27" s="56" t="s">
        <v>25</v>
      </c>
      <c r="N27" s="42"/>
      <c r="O27" s="43">
        <f>G27-K27</f>
        <v>5.8823529411766717E-4</v>
      </c>
      <c r="P27" s="7"/>
    </row>
    <row r="28" spans="2:22" ht="6.75" customHeight="1" x14ac:dyDescent="0.3">
      <c r="B28" s="5"/>
      <c r="C28" s="46"/>
      <c r="D28" s="47"/>
      <c r="E28" s="48"/>
      <c r="F28" s="47"/>
      <c r="G28" s="49"/>
      <c r="H28"/>
      <c r="I28" s="50"/>
      <c r="J28"/>
      <c r="K28" s="30"/>
      <c r="L28"/>
      <c r="M28" s="51"/>
      <c r="N28" s="52"/>
      <c r="O28" s="53"/>
      <c r="P28" s="7"/>
    </row>
    <row r="29" spans="2:22" ht="352.5" customHeight="1" x14ac:dyDescent="0.3">
      <c r="B29" s="5"/>
      <c r="C29" s="57" t="s">
        <v>26</v>
      </c>
      <c r="D29" s="32"/>
      <c r="E29" s="33" t="str">
        <f>+IF([23]Hoja1!$N$43&gt;=0.5,"Si","No")</f>
        <v>Si</v>
      </c>
      <c r="F29" s="47"/>
      <c r="G29" s="35">
        <f>+[23]Hoja1!N43</f>
        <v>0.875</v>
      </c>
      <c r="H29"/>
      <c r="I29" s="37" t="s">
        <v>27</v>
      </c>
      <c r="J29"/>
      <c r="K29" s="39">
        <v>0.92</v>
      </c>
      <c r="L29" s="55"/>
      <c r="M29" s="58" t="s">
        <v>28</v>
      </c>
      <c r="N29" s="42"/>
      <c r="O29" s="43">
        <f>G29-K29</f>
        <v>-4.500000000000004E-2</v>
      </c>
      <c r="P29" s="7"/>
    </row>
    <row r="30" spans="2:22" ht="6.75" customHeight="1" x14ac:dyDescent="0.3">
      <c r="B30" s="5"/>
      <c r="C30" s="46"/>
      <c r="D30" s="47"/>
      <c r="E30" s="48"/>
      <c r="F30" s="47"/>
      <c r="G30" s="49"/>
      <c r="H30"/>
      <c r="I30" s="50"/>
      <c r="J30"/>
      <c r="K30" s="30"/>
      <c r="L30"/>
      <c r="M30" s="51"/>
      <c r="N30" s="52"/>
      <c r="O30" s="53"/>
      <c r="P30" s="7"/>
    </row>
    <row r="31" spans="2:22" ht="309.75" customHeight="1" x14ac:dyDescent="0.3">
      <c r="B31" s="5"/>
      <c r="C31" s="59" t="s">
        <v>29</v>
      </c>
      <c r="D31" s="32"/>
      <c r="E31" s="33" t="str">
        <f>+IF([23]Hoja1!$N$55&gt;=0.5,"Si","No")</f>
        <v>Si</v>
      </c>
      <c r="F31" s="47"/>
      <c r="G31" s="35">
        <f>+[23]Hoja1!N55</f>
        <v>1</v>
      </c>
      <c r="H31"/>
      <c r="I31" s="37" t="s">
        <v>30</v>
      </c>
      <c r="J31"/>
      <c r="K31" s="39">
        <v>0.86</v>
      </c>
      <c r="L31" s="55"/>
      <c r="M31" s="58" t="s">
        <v>31</v>
      </c>
      <c r="N31" s="42"/>
      <c r="O31" s="43">
        <f>G31-K31</f>
        <v>0.14000000000000001</v>
      </c>
      <c r="P31" s="7"/>
    </row>
    <row r="32" spans="2:22" ht="6.75" customHeight="1" x14ac:dyDescent="0.3">
      <c r="B32" s="5"/>
      <c r="C32" s="46"/>
      <c r="D32" s="47"/>
      <c r="E32" s="48"/>
      <c r="F32" s="47"/>
      <c r="G32" s="49"/>
      <c r="H32"/>
      <c r="I32" s="50"/>
      <c r="J32"/>
      <c r="K32" s="30"/>
      <c r="L32"/>
      <c r="M32" s="51"/>
      <c r="N32" s="52"/>
      <c r="O32" s="53"/>
      <c r="P32" s="7"/>
    </row>
    <row r="33" spans="2:16" ht="225" customHeight="1" thickBot="1" x14ac:dyDescent="0.35">
      <c r="B33" s="5"/>
      <c r="C33" s="60" t="s">
        <v>32</v>
      </c>
      <c r="D33" s="32"/>
      <c r="E33" s="33" t="str">
        <f>+IF([23]Hoja1!$N$69&gt;=0.5,"Si","No")</f>
        <v>Si</v>
      </c>
      <c r="F33" s="47"/>
      <c r="G33" s="35">
        <f>+[23]Hoja1!N69</f>
        <v>1</v>
      </c>
      <c r="H33"/>
      <c r="I33" s="61" t="s">
        <v>33</v>
      </c>
      <c r="J33"/>
      <c r="K33" s="39">
        <v>0.96</v>
      </c>
      <c r="L33" s="55"/>
      <c r="M33" s="62" t="s">
        <v>34</v>
      </c>
      <c r="N33" s="42"/>
      <c r="O33" s="43">
        <f>G33-K33</f>
        <v>4.0000000000000036E-2</v>
      </c>
      <c r="P33" s="7"/>
    </row>
    <row r="34" spans="2:16" ht="15.75" x14ac:dyDescent="0.2">
      <c r="B34" s="5"/>
      <c r="C34" s="63"/>
      <c r="D34" s="63"/>
      <c r="E34" s="16"/>
      <c r="M34" s="64"/>
      <c r="N34" s="64"/>
      <c r="O34" s="64"/>
      <c r="P34" s="7"/>
    </row>
    <row r="35" spans="2:16" ht="15.75" x14ac:dyDescent="0.2">
      <c r="B35" s="5"/>
      <c r="C35" s="65"/>
      <c r="D35" s="63"/>
      <c r="E35" s="16"/>
      <c r="M35" s="64"/>
      <c r="N35" s="64"/>
      <c r="O35" s="64"/>
      <c r="P35" s="7"/>
    </row>
    <row r="36" spans="2:16" x14ac:dyDescent="0.2">
      <c r="B36" s="5"/>
      <c r="C36" s="66"/>
      <c r="P36" s="7"/>
    </row>
    <row r="37" spans="2:16" ht="13.5" thickBot="1" x14ac:dyDescent="0.25">
      <c r="B37" s="67"/>
      <c r="C37" s="68"/>
      <c r="D37" s="68"/>
      <c r="E37" s="68"/>
      <c r="F37" s="68"/>
      <c r="G37" s="68"/>
      <c r="H37" s="68"/>
      <c r="I37" s="68"/>
      <c r="J37" s="68"/>
      <c r="K37" s="68"/>
      <c r="L37" s="68"/>
      <c r="M37" s="68"/>
      <c r="N37" s="68"/>
      <c r="O37" s="68"/>
      <c r="P37" s="69"/>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0EAA6388-9969-4E2D-B1DA-9F654C486F5A}">
            <xm:f>0</xm:f>
            <xm:f>'\Users\Alexander\Desktop\IDT 2023\1. ENERO 2023\informe evaluación independiente corte 30 de noviembre\[Matriz  Estado SCI 2do semestre 2022.xlsx]Analisis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C9E699EA-57A5-4398-85A4-E0860B401666}">
            <xm:f>0</xm:f>
            <xm:f>'\Users\Alexander\Desktop\IDT 2023\1. ENERO 2023\informe evaluación independiente corte 30 de noviembre\[Matriz  Estado SCI 2do semestre 2022.xlsx]Analisis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E404A827-827D-45E9-A1CA-479B6ADCF071}">
            <xm:f>0</xm:f>
            <xm:f>'\Users\Alexander\Desktop\IDT 2023\1. ENERO 2023\informe evaluación independiente corte 30 de noviembre\[Matriz  Estado SCI 2do semestre 2022.xlsx]Analisis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C2AD6412-247E-4C65-BE2A-929FA892C2F8}">
            <xm:f>0</xm:f>
            <xm:f>'\Users\Alexander\Desktop\IDT 2023\1. ENERO 2023\informe evaluación independiente corte 30 de noviembre\[Matriz  Estado SCI 2do semestre 2022.xlsx]Analisis de Resultados'!#REF!</xm:f>
            <x14:dxf>
              <fill>
                <patternFill>
                  <bgColor rgb="FFFF0000"/>
                </patternFill>
              </fill>
            </x14:dxf>
          </x14:cfRule>
          <xm:sqref>K29</xm:sqref>
        </x14:conditionalFormatting>
        <x14:conditionalFormatting xmlns:xm="http://schemas.microsoft.com/office/excel/2006/main">
          <x14:cfRule type="cellIs" priority="8" operator="between" id="{F8596359-DA64-48B4-91AD-54D82602B3BC}">
            <xm:f>0</xm:f>
            <xm:f>'\Users\Alexander\Desktop\IDT 2023\1. ENERO 2023\informe evaluación independiente corte 30 de noviembre\[Matriz  Estado SCI 2do semestre 2022.xlsx]Analisis de Resultados'!#REF!</xm:f>
            <x14:dxf>
              <fill>
                <patternFill>
                  <bgColor rgb="FFFF0000"/>
                </patternFill>
              </fill>
            </x14:dxf>
          </x14:cfRule>
          <xm:sqref>K31</xm:sqref>
        </x14:conditionalFormatting>
        <x14:conditionalFormatting xmlns:xm="http://schemas.microsoft.com/office/excel/2006/main">
          <x14:cfRule type="cellIs" priority="4" operator="between" id="{AAC1967C-9214-46D6-ACE8-22924D84E559}">
            <xm:f>0</xm:f>
            <xm:f>'\Users\Alexander\Desktop\IDT 2023\1. ENERO 2023\informe evaluación independiente corte 30 de noviembre\[Matriz  Estado SCI 2do semestre 2022.xlsx]Analisis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Rosa Milena Romero Borda</cp:lastModifiedBy>
  <dcterms:created xsi:type="dcterms:W3CDTF">2023-01-18T14:42:44Z</dcterms:created>
  <dcterms:modified xsi:type="dcterms:W3CDTF">2023-01-23T15:10:36Z</dcterms:modified>
</cp:coreProperties>
</file>